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hada.hasic\Desktop\ZA WEB\"/>
    </mc:Choice>
  </mc:AlternateContent>
  <bookViews>
    <workbookView xWindow="240" yWindow="405" windowWidth="15480" windowHeight="9675" tabRatio="812" activeTab="14"/>
  </bookViews>
  <sheets>
    <sheet name="Dodatne upute" sheetId="27" r:id="rId1"/>
    <sheet name="Tab 1a" sheetId="67" r:id="rId2"/>
    <sheet name="Tab 1" sheetId="11" r:id="rId3"/>
    <sheet name="Kontrola" sheetId="68" state="hidden" r:id="rId4"/>
    <sheet name="Tab 2" sheetId="66" r:id="rId5"/>
    <sheet name="Tab 3" sheetId="65" r:id="rId6"/>
    <sheet name="Tab 4-PPN1" sheetId="64" r:id="rId7"/>
    <sheet name="Tab 4-PPN2" sheetId="62" r:id="rId8"/>
    <sheet name="Tab 4-PPN3" sheetId="60" r:id="rId9"/>
    <sheet name="Tab 4-PPN4" sheetId="63" r:id="rId10"/>
    <sheet name="Tab 4-PPN5" sheetId="61" r:id="rId11"/>
    <sheet name="Tab 4-PPN6" sheetId="59" r:id="rId12"/>
    <sheet name="Tab 4-PPN7" sheetId="58" r:id="rId13"/>
    <sheet name="Tab 4-PPN8" sheetId="57" r:id="rId14"/>
    <sheet name="Tab 4-PPN9" sheetId="56" r:id="rId15"/>
    <sheet name="Tab 4-PPN10" sheetId="55" state="hidden" r:id="rId16"/>
    <sheet name="Tab 4-PPN11" sheetId="23" state="hidden" r:id="rId17"/>
    <sheet name="Tabela 5" sheetId="43" r:id="rId18"/>
  </sheets>
  <definedNames>
    <definedName name="_xlnm.Print_Area" localSheetId="0">'Dodatne upute'!$B$1:$B$14</definedName>
    <definedName name="_xlnm.Print_Area" localSheetId="2">'Tab 1'!$A$1:$Q$82</definedName>
    <definedName name="_xlnm.Print_Area" localSheetId="1">'Tab 1a'!$A$1:$Q$153</definedName>
    <definedName name="_xlnm.Print_Area" localSheetId="4">'Tab 2'!$B$1:$W$82</definedName>
    <definedName name="_xlnm.Print_Area" localSheetId="5">'Tab 3'!$B$1:$O$82</definedName>
    <definedName name="_xlnm.Print_Area" localSheetId="6">'Tab 4-PPN1'!$B$1:$W$71</definedName>
    <definedName name="_xlnm.Print_Area" localSheetId="15">'Tab 4-PPN10'!$B$1:$T$71</definedName>
    <definedName name="_xlnm.Print_Area" localSheetId="16">'Tab 4-PPN11'!$B$1:$T$71</definedName>
    <definedName name="_xlnm.Print_Area" localSheetId="7">'Tab 4-PPN2'!$B$1:$W$71</definedName>
    <definedName name="_xlnm.Print_Area" localSheetId="8">'Tab 4-PPN3'!$B$1:$W$71</definedName>
    <definedName name="_xlnm.Print_Area" localSheetId="9">'Tab 4-PPN4'!$B$1:$W$71</definedName>
    <definedName name="_xlnm.Print_Area" localSheetId="10">'Tab 4-PPN5'!$B$1:$W$71</definedName>
    <definedName name="_xlnm.Print_Area" localSheetId="11">'Tab 4-PPN6'!$B$1:$W$71</definedName>
    <definedName name="_xlnm.Print_Area" localSheetId="12">'Tab 4-PPN7'!$B$1:$W$71</definedName>
    <definedName name="_xlnm.Print_Area" localSheetId="13">'Tab 4-PPN8'!$B$1:$W$71</definedName>
    <definedName name="_xlnm.Print_Area" localSheetId="14">'Tab 4-PPN9'!$B$1:$W$71</definedName>
    <definedName name="_xlnm.Print_Titles" localSheetId="2">'Tab 1'!$10:$13</definedName>
    <definedName name="_xlnm.Print_Titles" localSheetId="1">'Tab 1a'!$10:$13</definedName>
    <definedName name="_xlnm.Print_Titles" localSheetId="4">'Tab 2'!$10:$13</definedName>
    <definedName name="_xlnm.Print_Titles" localSheetId="5">'Tab 3'!$10:$13</definedName>
    <definedName name="_xlnm.Print_Titles" localSheetId="6">'Tab 4-PPN1'!$10:$13</definedName>
    <definedName name="_xlnm.Print_Titles" localSheetId="15">'Tab 4-PPN10'!$10:$13</definedName>
    <definedName name="_xlnm.Print_Titles" localSheetId="16">'Tab 4-PPN11'!$10:$13</definedName>
    <definedName name="_xlnm.Print_Titles" localSheetId="7">'Tab 4-PPN2'!$10:$13</definedName>
    <definedName name="_xlnm.Print_Titles" localSheetId="8">'Tab 4-PPN3'!$10:$13</definedName>
    <definedName name="_xlnm.Print_Titles" localSheetId="9">'Tab 4-PPN4'!$10:$13</definedName>
    <definedName name="_xlnm.Print_Titles" localSheetId="10">'Tab 4-PPN5'!$10:$13</definedName>
    <definedName name="_xlnm.Print_Titles" localSheetId="11">'Tab 4-PPN6'!$10:$13</definedName>
    <definedName name="_xlnm.Print_Titles" localSheetId="12">'Tab 4-PPN7'!$10:$13</definedName>
    <definedName name="_xlnm.Print_Titles" localSheetId="13">'Tab 4-PPN8'!$10:$13</definedName>
    <definedName name="_xlnm.Print_Titles" localSheetId="14">'Tab 4-PPN9'!$10:$13</definedName>
    <definedName name="_xlnm.Print_Titles" localSheetId="17">'Tabela 5'!$10:$13</definedName>
  </definedNames>
  <calcPr calcId="162913" fullCalcOnLoad="1"/>
</workbook>
</file>

<file path=xl/calcChain.xml><?xml version="1.0" encoding="utf-8"?>
<calcChain xmlns="http://schemas.openxmlformats.org/spreadsheetml/2006/main">
  <c r="H141" i="67" l="1"/>
  <c r="G141" i="67" s="1"/>
  <c r="F141" i="67"/>
  <c r="F138" i="67" s="1"/>
  <c r="G142" i="67"/>
  <c r="G143" i="67"/>
  <c r="D141" i="67"/>
  <c r="D138" i="67" s="1"/>
  <c r="R42" i="67"/>
  <c r="R30" i="67"/>
  <c r="R18" i="67"/>
  <c r="R17" i="67"/>
  <c r="G146" i="67"/>
  <c r="G145" i="67"/>
  <c r="G144" i="67"/>
  <c r="G140" i="67"/>
  <c r="G139" i="67"/>
  <c r="G138" i="67" s="1"/>
  <c r="Q138" i="67"/>
  <c r="P138" i="67"/>
  <c r="O138" i="67"/>
  <c r="N138" i="67"/>
  <c r="M138" i="67"/>
  <c r="L138" i="67"/>
  <c r="K138" i="67"/>
  <c r="J138" i="67"/>
  <c r="I138" i="67"/>
  <c r="I147" i="67"/>
  <c r="E138" i="67"/>
  <c r="G137" i="67"/>
  <c r="G136" i="67" s="1"/>
  <c r="Q136" i="67"/>
  <c r="P136" i="67"/>
  <c r="O136" i="67"/>
  <c r="N136" i="67"/>
  <c r="M136" i="67"/>
  <c r="L136" i="67"/>
  <c r="K136" i="67"/>
  <c r="J136" i="67"/>
  <c r="I136" i="67"/>
  <c r="H136" i="67"/>
  <c r="F136" i="67"/>
  <c r="E136" i="67"/>
  <c r="D136" i="67"/>
  <c r="G135" i="67"/>
  <c r="G134" i="67" s="1"/>
  <c r="Q134" i="67"/>
  <c r="P134" i="67"/>
  <c r="O134" i="67"/>
  <c r="N134" i="67"/>
  <c r="M134" i="67"/>
  <c r="L134" i="67"/>
  <c r="K134" i="67"/>
  <c r="K130" i="67" s="1"/>
  <c r="J134" i="67"/>
  <c r="I134" i="67"/>
  <c r="H134" i="67"/>
  <c r="F134" i="67"/>
  <c r="E134" i="67"/>
  <c r="D134" i="67"/>
  <c r="G133" i="67"/>
  <c r="G132" i="67"/>
  <c r="Q131" i="67"/>
  <c r="P131" i="67"/>
  <c r="P130" i="67" s="1"/>
  <c r="P147" i="67" s="1"/>
  <c r="O131" i="67"/>
  <c r="N131" i="67"/>
  <c r="N130" i="67" s="1"/>
  <c r="M131" i="67"/>
  <c r="M130" i="67" s="1"/>
  <c r="L131" i="67"/>
  <c r="K131" i="67"/>
  <c r="J131" i="67"/>
  <c r="J130" i="67" s="1"/>
  <c r="I131" i="67"/>
  <c r="H131" i="67"/>
  <c r="F131" i="67"/>
  <c r="E131" i="67"/>
  <c r="D131" i="67"/>
  <c r="D130" i="67" s="1"/>
  <c r="Q130" i="67"/>
  <c r="Q147" i="67" s="1"/>
  <c r="O130" i="67"/>
  <c r="L130" i="67"/>
  <c r="I130" i="67"/>
  <c r="H130" i="67"/>
  <c r="F130" i="67"/>
  <c r="E130" i="67"/>
  <c r="G129" i="67"/>
  <c r="Q128" i="67"/>
  <c r="P128" i="67"/>
  <c r="O128" i="67"/>
  <c r="N128" i="67"/>
  <c r="M128" i="67"/>
  <c r="L128" i="67"/>
  <c r="K128" i="67"/>
  <c r="J128" i="67"/>
  <c r="I128" i="67"/>
  <c r="H128" i="67"/>
  <c r="G128" i="67"/>
  <c r="F128" i="67"/>
  <c r="E128" i="67"/>
  <c r="D128" i="67"/>
  <c r="G127" i="67"/>
  <c r="G126" i="67" s="1"/>
  <c r="Q126" i="67"/>
  <c r="P126" i="67"/>
  <c r="O126" i="67"/>
  <c r="N126" i="67"/>
  <c r="M126" i="67"/>
  <c r="L126" i="67"/>
  <c r="K126" i="67"/>
  <c r="J126" i="67"/>
  <c r="I126" i="67"/>
  <c r="H126" i="67"/>
  <c r="F126" i="67"/>
  <c r="E126" i="67"/>
  <c r="D126" i="67"/>
  <c r="G125" i="67"/>
  <c r="G124" i="67"/>
  <c r="Q123" i="67"/>
  <c r="P123" i="67"/>
  <c r="O123" i="67"/>
  <c r="N123" i="67"/>
  <c r="M123" i="67"/>
  <c r="L123" i="67"/>
  <c r="K123" i="67"/>
  <c r="J123" i="67"/>
  <c r="I123" i="67"/>
  <c r="H123" i="67"/>
  <c r="H106" i="67" s="1"/>
  <c r="G123" i="67"/>
  <c r="F123" i="67"/>
  <c r="E123" i="67"/>
  <c r="D123" i="67"/>
  <c r="G122" i="67"/>
  <c r="G121" i="67"/>
  <c r="G120" i="67"/>
  <c r="G119" i="67"/>
  <c r="G118" i="67"/>
  <c r="G117" i="67"/>
  <c r="G116" i="67"/>
  <c r="G115" i="67"/>
  <c r="G114" i="67"/>
  <c r="G113" i="67"/>
  <c r="G112" i="67" s="1"/>
  <c r="Q112" i="67"/>
  <c r="P112" i="67"/>
  <c r="O112" i="67"/>
  <c r="N112" i="67"/>
  <c r="M112" i="67"/>
  <c r="L112" i="67"/>
  <c r="K112" i="67"/>
  <c r="J112" i="67"/>
  <c r="I112" i="67"/>
  <c r="H112" i="67"/>
  <c r="F112" i="67"/>
  <c r="E112" i="67"/>
  <c r="D112" i="67"/>
  <c r="G111" i="67"/>
  <c r="G110" i="67"/>
  <c r="Q110" i="67"/>
  <c r="P110" i="67"/>
  <c r="O110" i="67"/>
  <c r="O106" i="67" s="1"/>
  <c r="N110" i="67"/>
  <c r="M110" i="67"/>
  <c r="L110" i="67"/>
  <c r="L106" i="67" s="1"/>
  <c r="L147" i="67" s="1"/>
  <c r="K110" i="67"/>
  <c r="J110" i="67"/>
  <c r="I110" i="67"/>
  <c r="H110" i="67"/>
  <c r="F110" i="67"/>
  <c r="E110" i="67"/>
  <c r="D110" i="67"/>
  <c r="G109" i="67"/>
  <c r="G108" i="67"/>
  <c r="G107" i="67" s="1"/>
  <c r="Q107" i="67"/>
  <c r="P107" i="67"/>
  <c r="P106" i="67" s="1"/>
  <c r="O107" i="67"/>
  <c r="N107" i="67"/>
  <c r="N106" i="67" s="1"/>
  <c r="M107" i="67"/>
  <c r="M106" i="67" s="1"/>
  <c r="L107" i="67"/>
  <c r="K107" i="67"/>
  <c r="K106" i="67" s="1"/>
  <c r="J107" i="67"/>
  <c r="J106" i="67" s="1"/>
  <c r="I107" i="67"/>
  <c r="H107" i="67"/>
  <c r="F107" i="67"/>
  <c r="F106" i="67" s="1"/>
  <c r="E107" i="67"/>
  <c r="E106" i="67" s="1"/>
  <c r="D107" i="67"/>
  <c r="D106" i="67" s="1"/>
  <c r="Q106" i="67"/>
  <c r="I106" i="67"/>
  <c r="G105" i="67"/>
  <c r="G104" i="67"/>
  <c r="G103" i="67"/>
  <c r="G102" i="67"/>
  <c r="G101" i="67"/>
  <c r="G100" i="67"/>
  <c r="G99" i="67"/>
  <c r="G98" i="67"/>
  <c r="G97" i="67"/>
  <c r="G96" i="67"/>
  <c r="G95" i="67"/>
  <c r="G94" i="67"/>
  <c r="G93" i="67"/>
  <c r="G92" i="67"/>
  <c r="G91" i="67"/>
  <c r="G90" i="67"/>
  <c r="G89" i="67"/>
  <c r="G88" i="67"/>
  <c r="I87" i="67"/>
  <c r="H87" i="67"/>
  <c r="G87" i="67" s="1"/>
  <c r="F87" i="67"/>
  <c r="D87" i="67"/>
  <c r="G86" i="67"/>
  <c r="G85" i="67"/>
  <c r="G84" i="67"/>
  <c r="H83" i="67"/>
  <c r="G83" i="67"/>
  <c r="F83" i="67"/>
  <c r="D83" i="67"/>
  <c r="G82" i="67"/>
  <c r="G81" i="67"/>
  <c r="G80" i="67"/>
  <c r="G79" i="67"/>
  <c r="G78" i="67"/>
  <c r="H77" i="67"/>
  <c r="G77" i="67" s="1"/>
  <c r="F77" i="67"/>
  <c r="D77" i="67"/>
  <c r="G76" i="67"/>
  <c r="G75" i="67"/>
  <c r="G74" i="67"/>
  <c r="G73" i="67"/>
  <c r="G72" i="67"/>
  <c r="G71" i="67"/>
  <c r="H70" i="67"/>
  <c r="G70" i="67"/>
  <c r="F70" i="67"/>
  <c r="D70" i="67"/>
  <c r="G69" i="67"/>
  <c r="G68" i="67"/>
  <c r="G67" i="67"/>
  <c r="G66" i="67"/>
  <c r="G65" i="67"/>
  <c r="G64" i="67"/>
  <c r="G63" i="67"/>
  <c r="G62" i="67"/>
  <c r="G61" i="67"/>
  <c r="H60" i="67"/>
  <c r="G60" i="67" s="1"/>
  <c r="F60" i="67"/>
  <c r="D60" i="67"/>
  <c r="G59" i="67"/>
  <c r="G58" i="67"/>
  <c r="G57" i="67"/>
  <c r="G56" i="67"/>
  <c r="G55" i="67"/>
  <c r="H54" i="67"/>
  <c r="G54" i="67" s="1"/>
  <c r="F54" i="67"/>
  <c r="D54" i="67"/>
  <c r="D14" i="67" s="1"/>
  <c r="G53" i="67"/>
  <c r="G52" i="67"/>
  <c r="G51" i="67"/>
  <c r="G50" i="67"/>
  <c r="G49" i="67"/>
  <c r="G48" i="67"/>
  <c r="G47" i="67"/>
  <c r="G46" i="67"/>
  <c r="G45" i="67"/>
  <c r="G44" i="67"/>
  <c r="G43" i="67"/>
  <c r="H42" i="67"/>
  <c r="G42" i="67"/>
  <c r="F42" i="67"/>
  <c r="D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H29" i="67"/>
  <c r="G29" i="67"/>
  <c r="F29" i="67"/>
  <c r="D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H15" i="67"/>
  <c r="G15" i="67" s="1"/>
  <c r="G14" i="67" s="1"/>
  <c r="F15" i="67"/>
  <c r="F14" i="67" s="1"/>
  <c r="D15" i="67"/>
  <c r="Q14" i="67"/>
  <c r="P14" i="67"/>
  <c r="O14" i="67"/>
  <c r="N14" i="67"/>
  <c r="M14" i="67"/>
  <c r="L14" i="67"/>
  <c r="K14" i="67"/>
  <c r="J14" i="67"/>
  <c r="I14" i="67"/>
  <c r="H14" i="67"/>
  <c r="E14" i="67"/>
  <c r="H28" i="66"/>
  <c r="J28" i="66"/>
  <c r="K28" i="66"/>
  <c r="L28" i="66"/>
  <c r="M28" i="66"/>
  <c r="N28" i="66"/>
  <c r="O28" i="66"/>
  <c r="H29" i="66"/>
  <c r="J29" i="66"/>
  <c r="K29" i="66"/>
  <c r="L29" i="66"/>
  <c r="M29" i="66"/>
  <c r="N29" i="66"/>
  <c r="O29" i="66"/>
  <c r="H30" i="66"/>
  <c r="J30" i="66"/>
  <c r="K30" i="66"/>
  <c r="L30" i="66"/>
  <c r="M30" i="66"/>
  <c r="N30" i="66"/>
  <c r="O30" i="66"/>
  <c r="H31" i="66"/>
  <c r="J31" i="66"/>
  <c r="K31" i="66"/>
  <c r="L31" i="66"/>
  <c r="M31" i="66"/>
  <c r="N31" i="66"/>
  <c r="O31" i="66"/>
  <c r="H32" i="66"/>
  <c r="J32" i="66"/>
  <c r="K32" i="66"/>
  <c r="L32" i="66"/>
  <c r="M32" i="66"/>
  <c r="N32" i="66"/>
  <c r="O32" i="66"/>
  <c r="H33" i="66"/>
  <c r="J33" i="66"/>
  <c r="K33" i="66"/>
  <c r="L33" i="66"/>
  <c r="M33" i="66"/>
  <c r="N33" i="66"/>
  <c r="O33" i="66"/>
  <c r="H34" i="66"/>
  <c r="J34" i="66"/>
  <c r="K34" i="66"/>
  <c r="L34" i="66"/>
  <c r="M34" i="66"/>
  <c r="N34" i="66"/>
  <c r="O34" i="66"/>
  <c r="H35" i="66"/>
  <c r="J35" i="66"/>
  <c r="K35" i="66"/>
  <c r="L35" i="66"/>
  <c r="M35" i="66"/>
  <c r="N35" i="66"/>
  <c r="O35" i="66"/>
  <c r="H37" i="66"/>
  <c r="J37" i="66"/>
  <c r="K37" i="66"/>
  <c r="L37" i="66"/>
  <c r="M37" i="66"/>
  <c r="N37" i="66"/>
  <c r="O37" i="66"/>
  <c r="H38" i="66"/>
  <c r="J38" i="66"/>
  <c r="K38" i="66"/>
  <c r="L38" i="66"/>
  <c r="M38" i="66"/>
  <c r="N38" i="66"/>
  <c r="O38" i="66"/>
  <c r="H39" i="66"/>
  <c r="J39" i="66"/>
  <c r="K39" i="66"/>
  <c r="L39" i="66"/>
  <c r="M39" i="66"/>
  <c r="N39" i="66"/>
  <c r="O39" i="66"/>
  <c r="H41" i="66"/>
  <c r="J41" i="66"/>
  <c r="K41" i="66"/>
  <c r="L41" i="66"/>
  <c r="M41" i="66"/>
  <c r="N41" i="66"/>
  <c r="O41" i="66"/>
  <c r="H42" i="66"/>
  <c r="J42" i="66"/>
  <c r="K42" i="66"/>
  <c r="L42" i="66"/>
  <c r="M42" i="66"/>
  <c r="N42" i="66"/>
  <c r="O42" i="66"/>
  <c r="H43" i="66"/>
  <c r="J43" i="66"/>
  <c r="K43" i="66"/>
  <c r="L43" i="66"/>
  <c r="M43" i="66"/>
  <c r="N43" i="66"/>
  <c r="O43" i="66"/>
  <c r="H44" i="66"/>
  <c r="J44" i="66"/>
  <c r="K44" i="66"/>
  <c r="L44" i="66"/>
  <c r="M44" i="66"/>
  <c r="N44" i="66"/>
  <c r="O44" i="66"/>
  <c r="H45" i="66"/>
  <c r="J45" i="66"/>
  <c r="K45" i="66"/>
  <c r="L45" i="66"/>
  <c r="M45" i="66"/>
  <c r="N45" i="66"/>
  <c r="O45" i="66"/>
  <c r="H46" i="66"/>
  <c r="J46" i="66"/>
  <c r="K46" i="66"/>
  <c r="L46" i="66"/>
  <c r="M46" i="66"/>
  <c r="N46" i="66"/>
  <c r="O46" i="66"/>
  <c r="H47" i="66"/>
  <c r="J47" i="66"/>
  <c r="K47" i="66"/>
  <c r="L47" i="66"/>
  <c r="M47" i="66"/>
  <c r="N47" i="66"/>
  <c r="O47" i="66"/>
  <c r="H48" i="66"/>
  <c r="J48" i="66"/>
  <c r="K48" i="66"/>
  <c r="L48" i="66"/>
  <c r="M48" i="66"/>
  <c r="N48" i="66"/>
  <c r="O48" i="66"/>
  <c r="H49" i="66"/>
  <c r="J49" i="66"/>
  <c r="K49" i="66"/>
  <c r="L49" i="66"/>
  <c r="M49" i="66"/>
  <c r="N49" i="66"/>
  <c r="O49" i="66"/>
  <c r="H50" i="66"/>
  <c r="J50" i="66"/>
  <c r="K50" i="66"/>
  <c r="L50" i="66"/>
  <c r="M50" i="66"/>
  <c r="N50" i="66"/>
  <c r="O50" i="66"/>
  <c r="H51" i="66"/>
  <c r="J51" i="66"/>
  <c r="K51" i="66"/>
  <c r="L51" i="66"/>
  <c r="M51" i="66"/>
  <c r="N51" i="66"/>
  <c r="O51" i="66"/>
  <c r="H52" i="66"/>
  <c r="J52" i="66"/>
  <c r="K52" i="66"/>
  <c r="L52" i="66"/>
  <c r="M52" i="66"/>
  <c r="N52" i="66"/>
  <c r="O52" i="66"/>
  <c r="H53" i="66"/>
  <c r="J53" i="66"/>
  <c r="K53" i="66"/>
  <c r="L53" i="66"/>
  <c r="M53" i="66"/>
  <c r="N53" i="66"/>
  <c r="O53" i="66"/>
  <c r="F28" i="66"/>
  <c r="F29" i="66"/>
  <c r="F30" i="66"/>
  <c r="F31" i="66"/>
  <c r="E31" i="11"/>
  <c r="F32" i="66"/>
  <c r="F33" i="66"/>
  <c r="E33" i="11" s="1"/>
  <c r="F34" i="66"/>
  <c r="F35" i="66"/>
  <c r="E35" i="11" s="1"/>
  <c r="F37" i="66"/>
  <c r="F38" i="66"/>
  <c r="F39" i="66"/>
  <c r="E39" i="11"/>
  <c r="F41" i="66"/>
  <c r="E41" i="11" s="1"/>
  <c r="F42" i="66"/>
  <c r="E42" i="11" s="1"/>
  <c r="F43" i="66"/>
  <c r="E43" i="11" s="1"/>
  <c r="F44" i="66"/>
  <c r="E44" i="11"/>
  <c r="F45" i="66"/>
  <c r="E45" i="11" s="1"/>
  <c r="F46" i="66"/>
  <c r="F47" i="66"/>
  <c r="E47" i="11"/>
  <c r="F48" i="66"/>
  <c r="F49" i="66"/>
  <c r="E49" i="11" s="1"/>
  <c r="F50" i="66"/>
  <c r="F51" i="66"/>
  <c r="E51" i="11"/>
  <c r="F52" i="66"/>
  <c r="F53" i="66"/>
  <c r="E53" i="11" s="1"/>
  <c r="E29" i="66"/>
  <c r="E28" i="66"/>
  <c r="D28" i="11" s="1"/>
  <c r="H28" i="11"/>
  <c r="E6" i="68"/>
  <c r="D6" i="68"/>
  <c r="M30" i="68"/>
  <c r="J30" i="68"/>
  <c r="F30" i="68"/>
  <c r="E30" i="68"/>
  <c r="D30" i="68"/>
  <c r="D37" i="68" s="1"/>
  <c r="M28" i="68"/>
  <c r="J28" i="68"/>
  <c r="F28" i="68"/>
  <c r="E28" i="68"/>
  <c r="D28" i="68"/>
  <c r="M25" i="68"/>
  <c r="J25" i="68"/>
  <c r="F25" i="68"/>
  <c r="F37" i="68" s="1"/>
  <c r="E25" i="68"/>
  <c r="E37" i="68" s="1"/>
  <c r="D25" i="68"/>
  <c r="M18" i="68"/>
  <c r="J18" i="68"/>
  <c r="F18" i="68"/>
  <c r="E18" i="68"/>
  <c r="D18" i="68"/>
  <c r="M6" i="68"/>
  <c r="J6" i="68"/>
  <c r="F6" i="68"/>
  <c r="G60" i="56"/>
  <c r="G57" i="56"/>
  <c r="G39" i="56"/>
  <c r="Q47" i="11" s="1"/>
  <c r="G38" i="56"/>
  <c r="Q46" i="11" s="1"/>
  <c r="I22" i="56"/>
  <c r="I16" i="59"/>
  <c r="I18" i="62"/>
  <c r="G18" i="62" s="1"/>
  <c r="J18" i="11" s="1"/>
  <c r="I19" i="62"/>
  <c r="I20" i="62"/>
  <c r="G20" i="62"/>
  <c r="J20" i="11" s="1"/>
  <c r="I21" i="62"/>
  <c r="G21" i="62" s="1"/>
  <c r="I22" i="62"/>
  <c r="I23" i="62"/>
  <c r="I24" i="62"/>
  <c r="G24" i="62" s="1"/>
  <c r="J24" i="11" s="1"/>
  <c r="I25" i="62"/>
  <c r="Q48" i="11"/>
  <c r="P37" i="11"/>
  <c r="P29" i="11"/>
  <c r="Q29" i="11"/>
  <c r="E52" i="66"/>
  <c r="D52" i="11" s="1"/>
  <c r="E52" i="11"/>
  <c r="E53" i="66"/>
  <c r="D53" i="11"/>
  <c r="E51" i="66"/>
  <c r="D51" i="11"/>
  <c r="E41" i="66"/>
  <c r="D41" i="11" s="1"/>
  <c r="E42" i="66"/>
  <c r="D42" i="11" s="1"/>
  <c r="E43" i="66"/>
  <c r="D43" i="11"/>
  <c r="E44" i="66"/>
  <c r="D44" i="11"/>
  <c r="E45" i="66"/>
  <c r="D45" i="11" s="1"/>
  <c r="E46" i="66"/>
  <c r="D46" i="11" s="1"/>
  <c r="E46" i="11"/>
  <c r="E47" i="66"/>
  <c r="D47" i="11" s="1"/>
  <c r="E48" i="66"/>
  <c r="D48" i="11" s="1"/>
  <c r="E48" i="11"/>
  <c r="E49" i="66"/>
  <c r="D49" i="11"/>
  <c r="E50" i="66"/>
  <c r="D50" i="11"/>
  <c r="E50" i="11"/>
  <c r="E39" i="66"/>
  <c r="D39" i="11"/>
  <c r="E38" i="11"/>
  <c r="E38" i="66"/>
  <c r="D38" i="11" s="1"/>
  <c r="E37" i="66"/>
  <c r="D37" i="11"/>
  <c r="E37" i="11"/>
  <c r="E31" i="66"/>
  <c r="D31" i="11" s="1"/>
  <c r="E32" i="66"/>
  <c r="D32" i="11"/>
  <c r="E32" i="11"/>
  <c r="E33" i="66"/>
  <c r="D33" i="11"/>
  <c r="E34" i="66"/>
  <c r="D34" i="11" s="1"/>
  <c r="E34" i="11"/>
  <c r="E35" i="66"/>
  <c r="E30" i="11"/>
  <c r="E30" i="66"/>
  <c r="D30" i="11"/>
  <c r="D29" i="11"/>
  <c r="E29" i="11"/>
  <c r="I41" i="65"/>
  <c r="G41" i="65" s="1"/>
  <c r="I42" i="65"/>
  <c r="G42" i="65" s="1"/>
  <c r="H42" i="11" s="1"/>
  <c r="I43" i="65"/>
  <c r="G43" i="65"/>
  <c r="I44" i="65"/>
  <c r="I45" i="65"/>
  <c r="G45" i="65"/>
  <c r="H45" i="11" s="1"/>
  <c r="I46" i="65"/>
  <c r="G46" i="65" s="1"/>
  <c r="I47" i="65"/>
  <c r="I48" i="65"/>
  <c r="G48" i="65" s="1"/>
  <c r="I49" i="65"/>
  <c r="I50" i="65"/>
  <c r="G50" i="65" s="1"/>
  <c r="I51" i="65"/>
  <c r="G51" i="65" s="1"/>
  <c r="H51" i="11" s="1"/>
  <c r="G51" i="11" s="1"/>
  <c r="I52" i="65"/>
  <c r="G52" i="65" s="1"/>
  <c r="H52" i="11" s="1"/>
  <c r="G52" i="11" s="1"/>
  <c r="I52" i="66"/>
  <c r="G47" i="65"/>
  <c r="F40" i="65"/>
  <c r="H40" i="65"/>
  <c r="J40" i="65"/>
  <c r="K40" i="65"/>
  <c r="L40" i="65"/>
  <c r="M40" i="65"/>
  <c r="N40" i="65"/>
  <c r="O40" i="65"/>
  <c r="E40" i="65"/>
  <c r="I37" i="65"/>
  <c r="G37" i="65" s="1"/>
  <c r="I38" i="65"/>
  <c r="I38" i="66" s="1"/>
  <c r="F36" i="65"/>
  <c r="H36" i="65"/>
  <c r="J36" i="65"/>
  <c r="K36" i="65"/>
  <c r="L36" i="65"/>
  <c r="M36" i="65"/>
  <c r="M36" i="66" s="1"/>
  <c r="N36" i="65"/>
  <c r="O36" i="65"/>
  <c r="P36" i="65"/>
  <c r="Q36" i="65"/>
  <c r="R36" i="65"/>
  <c r="S36" i="65"/>
  <c r="T36" i="65"/>
  <c r="U36" i="65"/>
  <c r="V36" i="65"/>
  <c r="W36" i="65"/>
  <c r="X36" i="65"/>
  <c r="E36" i="65"/>
  <c r="I29" i="65"/>
  <c r="G29" i="65"/>
  <c r="H29" i="11" s="1"/>
  <c r="I30" i="65"/>
  <c r="I30" i="66" s="1"/>
  <c r="I31" i="65"/>
  <c r="I31" i="66" s="1"/>
  <c r="I32" i="65"/>
  <c r="I32" i="66"/>
  <c r="I33" i="65"/>
  <c r="I33" i="66" s="1"/>
  <c r="I34" i="65"/>
  <c r="I34" i="66" s="1"/>
  <c r="I35" i="65"/>
  <c r="I35" i="66" s="1"/>
  <c r="J27" i="65"/>
  <c r="K27" i="65"/>
  <c r="L27" i="65"/>
  <c r="M27" i="65"/>
  <c r="N27" i="65"/>
  <c r="O27" i="65"/>
  <c r="O27" i="66" s="1"/>
  <c r="H27" i="65"/>
  <c r="G34" i="65"/>
  <c r="F27" i="65"/>
  <c r="E27" i="65"/>
  <c r="I28" i="65"/>
  <c r="G28" i="65" s="1"/>
  <c r="G32" i="65"/>
  <c r="H32" i="11"/>
  <c r="J55" i="66"/>
  <c r="K55" i="66"/>
  <c r="L55" i="66"/>
  <c r="J56" i="66"/>
  <c r="K56" i="66"/>
  <c r="L56" i="66"/>
  <c r="J58" i="66"/>
  <c r="K58" i="66"/>
  <c r="L58" i="66"/>
  <c r="J60" i="66"/>
  <c r="K60" i="66"/>
  <c r="L60" i="66"/>
  <c r="J63" i="66"/>
  <c r="K63" i="66"/>
  <c r="L63" i="66"/>
  <c r="J64" i="66"/>
  <c r="K64" i="66"/>
  <c r="L64" i="66"/>
  <c r="J66" i="66"/>
  <c r="K66" i="66"/>
  <c r="L66" i="66"/>
  <c r="J68" i="66"/>
  <c r="K68" i="66"/>
  <c r="L68" i="66"/>
  <c r="J70" i="66"/>
  <c r="K70" i="66"/>
  <c r="L70" i="66"/>
  <c r="J71" i="66"/>
  <c r="K71" i="66"/>
  <c r="L71" i="66"/>
  <c r="J72" i="66"/>
  <c r="K72" i="66"/>
  <c r="L72" i="66"/>
  <c r="J73" i="66"/>
  <c r="K73" i="66"/>
  <c r="L73" i="66"/>
  <c r="J74" i="66"/>
  <c r="K74" i="66"/>
  <c r="L74" i="66"/>
  <c r="J75" i="66"/>
  <c r="K75" i="66"/>
  <c r="L75" i="66"/>
  <c r="J15" i="66"/>
  <c r="K15" i="66"/>
  <c r="L15" i="66"/>
  <c r="J16" i="66"/>
  <c r="K16" i="66"/>
  <c r="L16" i="66"/>
  <c r="J17" i="66"/>
  <c r="K17" i="66"/>
  <c r="L17" i="66"/>
  <c r="J18" i="66"/>
  <c r="K18" i="66"/>
  <c r="L18" i="66"/>
  <c r="J19" i="66"/>
  <c r="K19" i="66"/>
  <c r="L19" i="66"/>
  <c r="J20" i="66"/>
  <c r="K20" i="66"/>
  <c r="L20" i="66"/>
  <c r="J21" i="66"/>
  <c r="K21" i="66"/>
  <c r="L21" i="66"/>
  <c r="J22" i="66"/>
  <c r="K22" i="66"/>
  <c r="L22" i="66"/>
  <c r="J23" i="66"/>
  <c r="K23" i="66"/>
  <c r="L23" i="66"/>
  <c r="J24" i="66"/>
  <c r="K24" i="66"/>
  <c r="L24" i="66"/>
  <c r="J25" i="66"/>
  <c r="K25" i="66"/>
  <c r="L25" i="66"/>
  <c r="I64" i="56"/>
  <c r="G64" i="56" s="1"/>
  <c r="I63" i="56"/>
  <c r="G63" i="56" s="1"/>
  <c r="I62" i="56"/>
  <c r="G62" i="56" s="1"/>
  <c r="Q73" i="11" s="1"/>
  <c r="I61" i="56"/>
  <c r="G61" i="56" s="1"/>
  <c r="I60" i="56"/>
  <c r="I59" i="56"/>
  <c r="O58" i="56"/>
  <c r="N58" i="56"/>
  <c r="M58" i="56"/>
  <c r="L58" i="56"/>
  <c r="K58" i="56"/>
  <c r="J58" i="56"/>
  <c r="I57" i="56"/>
  <c r="I56" i="56"/>
  <c r="O56" i="56"/>
  <c r="N56" i="56"/>
  <c r="M56" i="56"/>
  <c r="L56" i="56"/>
  <c r="K56" i="56"/>
  <c r="J56" i="56"/>
  <c r="I55" i="56"/>
  <c r="G55" i="56" s="1"/>
  <c r="G54" i="56" s="1"/>
  <c r="I54" i="56"/>
  <c r="O54" i="56"/>
  <c r="N54" i="56"/>
  <c r="M54" i="56"/>
  <c r="L54" i="56"/>
  <c r="K54" i="56"/>
  <c r="J54" i="56"/>
  <c r="I53" i="56"/>
  <c r="G53" i="56" s="1"/>
  <c r="I52" i="56"/>
  <c r="G52" i="56" s="1"/>
  <c r="Q63" i="11" s="1"/>
  <c r="O51" i="56"/>
  <c r="O50" i="56" s="1"/>
  <c r="N51" i="56"/>
  <c r="N50" i="56" s="1"/>
  <c r="M51" i="56"/>
  <c r="L51" i="56"/>
  <c r="K51" i="56"/>
  <c r="J51" i="56"/>
  <c r="K50" i="56"/>
  <c r="J50" i="56"/>
  <c r="I49" i="56"/>
  <c r="G49" i="56" s="1"/>
  <c r="O48" i="56"/>
  <c r="N48" i="56"/>
  <c r="M48" i="56"/>
  <c r="L48" i="56"/>
  <c r="K48" i="56"/>
  <c r="J48" i="56"/>
  <c r="I48" i="56"/>
  <c r="I47" i="56"/>
  <c r="G47" i="56" s="1"/>
  <c r="O46" i="56"/>
  <c r="N46" i="56"/>
  <c r="M46" i="56"/>
  <c r="L46" i="56"/>
  <c r="K46" i="56"/>
  <c r="J46" i="56"/>
  <c r="I46" i="56"/>
  <c r="I45" i="56"/>
  <c r="G45" i="56" s="1"/>
  <c r="I44" i="56"/>
  <c r="I43" i="56" s="1"/>
  <c r="O43" i="56"/>
  <c r="N43" i="56"/>
  <c r="M43" i="56"/>
  <c r="L43" i="56"/>
  <c r="K43" i="56"/>
  <c r="J43" i="56"/>
  <c r="I42" i="56"/>
  <c r="G42" i="56" s="1"/>
  <c r="Q50" i="11" s="1"/>
  <c r="I41" i="56"/>
  <c r="G41" i="56" s="1"/>
  <c r="Q49" i="11" s="1"/>
  <c r="I40" i="56"/>
  <c r="G40" i="56" s="1"/>
  <c r="I39" i="56"/>
  <c r="I38" i="56"/>
  <c r="I37" i="56"/>
  <c r="G37" i="56" s="1"/>
  <c r="Q45" i="11" s="1"/>
  <c r="I36" i="56"/>
  <c r="G36" i="56" s="1"/>
  <c r="Q44" i="11" s="1"/>
  <c r="I35" i="56"/>
  <c r="G35" i="56" s="1"/>
  <c r="Q43" i="11" s="1"/>
  <c r="I34" i="56"/>
  <c r="G34" i="56" s="1"/>
  <c r="Q42" i="11" s="1"/>
  <c r="I33" i="56"/>
  <c r="G33" i="56" s="1"/>
  <c r="Q41" i="11" s="1"/>
  <c r="O32" i="56"/>
  <c r="O26" i="56" s="1"/>
  <c r="N32" i="56"/>
  <c r="M32" i="56"/>
  <c r="L32" i="56"/>
  <c r="K32" i="56"/>
  <c r="J32" i="56"/>
  <c r="I31" i="56"/>
  <c r="G31" i="56" s="1"/>
  <c r="Q37" i="11" s="1"/>
  <c r="O30" i="56"/>
  <c r="N30" i="56"/>
  <c r="M30" i="56"/>
  <c r="L30" i="56"/>
  <c r="K30" i="56"/>
  <c r="K26" i="56" s="1"/>
  <c r="J30" i="56"/>
  <c r="I29" i="56"/>
  <c r="I28" i="56"/>
  <c r="I27" i="56" s="1"/>
  <c r="O27" i="56"/>
  <c r="N27" i="56"/>
  <c r="M27" i="56"/>
  <c r="M26" i="56"/>
  <c r="L27" i="56"/>
  <c r="K27" i="56"/>
  <c r="J27" i="56"/>
  <c r="I25" i="56"/>
  <c r="G25" i="56" s="1"/>
  <c r="I24" i="56"/>
  <c r="I23" i="56"/>
  <c r="I21" i="56"/>
  <c r="G21" i="56"/>
  <c r="I20" i="56"/>
  <c r="I19" i="56"/>
  <c r="I18" i="56"/>
  <c r="I17" i="56"/>
  <c r="G17" i="56" s="1"/>
  <c r="I16" i="56"/>
  <c r="I15" i="56"/>
  <c r="O14" i="56"/>
  <c r="N14" i="56"/>
  <c r="M14" i="56"/>
  <c r="L14" i="56"/>
  <c r="K14" i="56"/>
  <c r="J14" i="56"/>
  <c r="I64" i="57"/>
  <c r="G64" i="57"/>
  <c r="P75" i="11" s="1"/>
  <c r="I63" i="57"/>
  <c r="I62" i="57"/>
  <c r="I61" i="57"/>
  <c r="G61" i="57" s="1"/>
  <c r="P72" i="11" s="1"/>
  <c r="I60" i="57"/>
  <c r="G60" i="57"/>
  <c r="I59" i="57"/>
  <c r="O58" i="57"/>
  <c r="N58" i="57"/>
  <c r="M58" i="57"/>
  <c r="L58" i="57"/>
  <c r="K58" i="57"/>
  <c r="J58" i="57"/>
  <c r="I57" i="57"/>
  <c r="I56" i="57" s="1"/>
  <c r="O56" i="57"/>
  <c r="N56" i="57"/>
  <c r="M56" i="57"/>
  <c r="L56" i="57"/>
  <c r="K56" i="57"/>
  <c r="J56" i="57"/>
  <c r="I55" i="57"/>
  <c r="I54" i="57" s="1"/>
  <c r="O54" i="57"/>
  <c r="N54" i="57"/>
  <c r="M54" i="57"/>
  <c r="L54" i="57"/>
  <c r="K54" i="57"/>
  <c r="K50" i="57" s="1"/>
  <c r="J54" i="57"/>
  <c r="I53" i="57"/>
  <c r="G53" i="57" s="1"/>
  <c r="P64" i="11" s="1"/>
  <c r="I52" i="57"/>
  <c r="I51" i="57" s="1"/>
  <c r="O51" i="57"/>
  <c r="O50" i="57" s="1"/>
  <c r="N51" i="57"/>
  <c r="N50" i="57" s="1"/>
  <c r="M51" i="57"/>
  <c r="M50" i="57" s="1"/>
  <c r="L51" i="57"/>
  <c r="K51" i="57"/>
  <c r="J51" i="57"/>
  <c r="J50" i="57"/>
  <c r="I49" i="57"/>
  <c r="I48" i="57" s="1"/>
  <c r="O48" i="57"/>
  <c r="N48" i="57"/>
  <c r="M48" i="57"/>
  <c r="L48" i="57"/>
  <c r="K48" i="57"/>
  <c r="J48" i="57"/>
  <c r="I47" i="57"/>
  <c r="I46" i="57" s="1"/>
  <c r="O46" i="57"/>
  <c r="N46" i="57"/>
  <c r="N26" i="57" s="1"/>
  <c r="N65" i="57" s="1"/>
  <c r="M46" i="57"/>
  <c r="L46" i="57"/>
  <c r="K46" i="57"/>
  <c r="J46" i="57"/>
  <c r="I45" i="57"/>
  <c r="I44" i="57"/>
  <c r="I43" i="57" s="1"/>
  <c r="O43" i="57"/>
  <c r="N43" i="57"/>
  <c r="M43" i="57"/>
  <c r="L43" i="57"/>
  <c r="K43" i="57"/>
  <c r="J43" i="57"/>
  <c r="I42" i="57"/>
  <c r="I41" i="57"/>
  <c r="G41" i="57"/>
  <c r="I40" i="57"/>
  <c r="G40" i="57" s="1"/>
  <c r="I39" i="57"/>
  <c r="I38" i="57"/>
  <c r="I37" i="57"/>
  <c r="G37" i="57" s="1"/>
  <c r="I36" i="57"/>
  <c r="G36" i="57" s="1"/>
  <c r="I35" i="57"/>
  <c r="I34" i="57"/>
  <c r="I33" i="57"/>
  <c r="G33" i="57" s="1"/>
  <c r="O32" i="57"/>
  <c r="N32" i="57"/>
  <c r="M32" i="57"/>
  <c r="L32" i="57"/>
  <c r="K32" i="57"/>
  <c r="J32" i="57"/>
  <c r="I31" i="57"/>
  <c r="I30" i="57" s="1"/>
  <c r="O30" i="57"/>
  <c r="O26" i="57" s="1"/>
  <c r="N30" i="57"/>
  <c r="M30" i="57"/>
  <c r="L30" i="57"/>
  <c r="K30" i="57"/>
  <c r="J30" i="57"/>
  <c r="I29" i="57"/>
  <c r="I28" i="57"/>
  <c r="O27" i="57"/>
  <c r="N27" i="57"/>
  <c r="M27" i="57"/>
  <c r="M26" i="57" s="1"/>
  <c r="L27" i="57"/>
  <c r="K27" i="57"/>
  <c r="K26" i="57" s="1"/>
  <c r="J27" i="57"/>
  <c r="J26" i="57"/>
  <c r="I25" i="57"/>
  <c r="I24" i="57"/>
  <c r="G24" i="57" s="1"/>
  <c r="P24" i="11" s="1"/>
  <c r="I23" i="57"/>
  <c r="I22" i="57"/>
  <c r="I21" i="57"/>
  <c r="I20" i="57"/>
  <c r="G20" i="57" s="1"/>
  <c r="P20" i="11" s="1"/>
  <c r="I19" i="57"/>
  <c r="G19" i="57" s="1"/>
  <c r="I18" i="57"/>
  <c r="I17" i="57"/>
  <c r="I16" i="57"/>
  <c r="G16" i="57" s="1"/>
  <c r="I15" i="57"/>
  <c r="I14" i="57" s="1"/>
  <c r="O14" i="57"/>
  <c r="N14" i="57"/>
  <c r="M14" i="57"/>
  <c r="L14" i="57"/>
  <c r="K14" i="57"/>
  <c r="J14" i="57"/>
  <c r="I64" i="58"/>
  <c r="G64" i="58" s="1"/>
  <c r="O75" i="11" s="1"/>
  <c r="I63" i="58"/>
  <c r="G63" i="58" s="1"/>
  <c r="O74" i="11" s="1"/>
  <c r="I62" i="58"/>
  <c r="I61" i="58"/>
  <c r="G61" i="58"/>
  <c r="O72" i="11" s="1"/>
  <c r="I60" i="58"/>
  <c r="G60" i="58" s="1"/>
  <c r="O71" i="11" s="1"/>
  <c r="I59" i="58"/>
  <c r="O58" i="58"/>
  <c r="N58" i="58"/>
  <c r="M58" i="58"/>
  <c r="L58" i="58"/>
  <c r="K58" i="58"/>
  <c r="J58" i="58"/>
  <c r="I57" i="58"/>
  <c r="I56" i="58" s="1"/>
  <c r="O56" i="58"/>
  <c r="N56" i="58"/>
  <c r="M56" i="58"/>
  <c r="L56" i="58"/>
  <c r="K56" i="58"/>
  <c r="J56" i="58"/>
  <c r="I55" i="58"/>
  <c r="I54" i="58" s="1"/>
  <c r="O54" i="58"/>
  <c r="N54" i="58"/>
  <c r="M54" i="58"/>
  <c r="L54" i="58"/>
  <c r="L50" i="58" s="1"/>
  <c r="K54" i="58"/>
  <c r="J54" i="58"/>
  <c r="J50" i="58" s="1"/>
  <c r="I53" i="58"/>
  <c r="I52" i="58"/>
  <c r="I51" i="58" s="1"/>
  <c r="O51" i="58"/>
  <c r="O50" i="58" s="1"/>
  <c r="N51" i="58"/>
  <c r="N50" i="58" s="1"/>
  <c r="M51" i="58"/>
  <c r="L51" i="58"/>
  <c r="K51" i="58"/>
  <c r="K50" i="58" s="1"/>
  <c r="J51" i="58"/>
  <c r="M50" i="58"/>
  <c r="I49" i="58"/>
  <c r="I48" i="58" s="1"/>
  <c r="O48" i="58"/>
  <c r="N48" i="58"/>
  <c r="M48" i="58"/>
  <c r="L48" i="58"/>
  <c r="K48" i="58"/>
  <c r="J48" i="58"/>
  <c r="I47" i="58"/>
  <c r="G47" i="58" s="1"/>
  <c r="O46" i="58"/>
  <c r="N46" i="58"/>
  <c r="M46" i="58"/>
  <c r="L46" i="58"/>
  <c r="L26" i="58" s="1"/>
  <c r="K46" i="58"/>
  <c r="J46" i="58"/>
  <c r="I45" i="58"/>
  <c r="I44" i="58"/>
  <c r="I43" i="58" s="1"/>
  <c r="O43" i="58"/>
  <c r="N43" i="58"/>
  <c r="M43" i="58"/>
  <c r="L43" i="58"/>
  <c r="K43" i="58"/>
  <c r="J43" i="58"/>
  <c r="I42" i="58"/>
  <c r="I41" i="58"/>
  <c r="I40" i="58"/>
  <c r="I39" i="58"/>
  <c r="G39" i="58" s="1"/>
  <c r="O47" i="11" s="1"/>
  <c r="I38" i="58"/>
  <c r="I37" i="58"/>
  <c r="I36" i="58"/>
  <c r="I35" i="58"/>
  <c r="I34" i="58"/>
  <c r="I33" i="58"/>
  <c r="O32" i="58"/>
  <c r="N32" i="58"/>
  <c r="M32" i="58"/>
  <c r="L32" i="58"/>
  <c r="K32" i="58"/>
  <c r="J32" i="58"/>
  <c r="I31" i="58"/>
  <c r="I30" i="58"/>
  <c r="O30" i="58"/>
  <c r="N30" i="58"/>
  <c r="M30" i="58"/>
  <c r="L30" i="58"/>
  <c r="K30" i="58"/>
  <c r="J30" i="58"/>
  <c r="I29" i="58"/>
  <c r="I28" i="58"/>
  <c r="I27" i="58" s="1"/>
  <c r="O27" i="58"/>
  <c r="N27" i="58"/>
  <c r="N26" i="58" s="1"/>
  <c r="N65" i="58" s="1"/>
  <c r="M27" i="58"/>
  <c r="M26" i="58" s="1"/>
  <c r="M65" i="58" s="1"/>
  <c r="L27" i="58"/>
  <c r="K27" i="58"/>
  <c r="J27" i="58"/>
  <c r="K26" i="58"/>
  <c r="I25" i="58"/>
  <c r="G25" i="58"/>
  <c r="O25" i="11" s="1"/>
  <c r="I24" i="58"/>
  <c r="G24" i="58" s="1"/>
  <c r="O24" i="11" s="1"/>
  <c r="I23" i="58"/>
  <c r="I22" i="58"/>
  <c r="I21" i="58"/>
  <c r="G21" i="58"/>
  <c r="O21" i="11" s="1"/>
  <c r="I20" i="58"/>
  <c r="G20" i="58" s="1"/>
  <c r="O20" i="11" s="1"/>
  <c r="I19" i="58"/>
  <c r="G19" i="58"/>
  <c r="O19" i="11" s="1"/>
  <c r="I18" i="58"/>
  <c r="G18" i="58" s="1"/>
  <c r="O18" i="11" s="1"/>
  <c r="I17" i="58"/>
  <c r="I16" i="58"/>
  <c r="G16" i="58" s="1"/>
  <c r="O16" i="11" s="1"/>
  <c r="I15" i="58"/>
  <c r="G15" i="58"/>
  <c r="O15" i="11" s="1"/>
  <c r="O14" i="58"/>
  <c r="N14" i="58"/>
  <c r="M14" i="58"/>
  <c r="L14" i="58"/>
  <c r="K14" i="58"/>
  <c r="J14" i="58"/>
  <c r="I64" i="59"/>
  <c r="I63" i="59"/>
  <c r="G63" i="59" s="1"/>
  <c r="N74" i="11" s="1"/>
  <c r="I62" i="59"/>
  <c r="G62" i="59" s="1"/>
  <c r="N73" i="11" s="1"/>
  <c r="I61" i="59"/>
  <c r="G61" i="59" s="1"/>
  <c r="I60" i="59"/>
  <c r="I59" i="59"/>
  <c r="O58" i="59"/>
  <c r="N58" i="59"/>
  <c r="M58" i="59"/>
  <c r="L58" i="59"/>
  <c r="K58" i="59"/>
  <c r="J58" i="59"/>
  <c r="I57" i="59"/>
  <c r="I56" i="59" s="1"/>
  <c r="O56" i="59"/>
  <c r="N56" i="59"/>
  <c r="M56" i="59"/>
  <c r="L56" i="59"/>
  <c r="K56" i="59"/>
  <c r="J56" i="59"/>
  <c r="I55" i="59"/>
  <c r="I54" i="59"/>
  <c r="I50" i="59"/>
  <c r="O54" i="59"/>
  <c r="N54" i="59"/>
  <c r="M54" i="59"/>
  <c r="L54" i="59"/>
  <c r="K54" i="59"/>
  <c r="J54" i="59"/>
  <c r="I53" i="59"/>
  <c r="I51" i="59" s="1"/>
  <c r="I52" i="59"/>
  <c r="O51" i="59"/>
  <c r="N51" i="59"/>
  <c r="N50" i="59" s="1"/>
  <c r="M51" i="59"/>
  <c r="M50" i="59" s="1"/>
  <c r="L51" i="59"/>
  <c r="K51" i="59"/>
  <c r="J51" i="59"/>
  <c r="J50" i="59"/>
  <c r="O50" i="59"/>
  <c r="L50" i="59"/>
  <c r="K50" i="59"/>
  <c r="I49" i="59"/>
  <c r="I48" i="59"/>
  <c r="O48" i="59"/>
  <c r="N48" i="59"/>
  <c r="M48" i="59"/>
  <c r="L48" i="59"/>
  <c r="K48" i="59"/>
  <c r="J48" i="59"/>
  <c r="I47" i="59"/>
  <c r="I46" i="59"/>
  <c r="O46" i="59"/>
  <c r="N46" i="59"/>
  <c r="M46" i="59"/>
  <c r="L46" i="59"/>
  <c r="K46" i="59"/>
  <c r="J46" i="59"/>
  <c r="I45" i="59"/>
  <c r="I44" i="59"/>
  <c r="I43" i="59" s="1"/>
  <c r="O43" i="59"/>
  <c r="N43" i="59"/>
  <c r="M43" i="59"/>
  <c r="L43" i="59"/>
  <c r="K43" i="59"/>
  <c r="J43" i="59"/>
  <c r="I42" i="59"/>
  <c r="I41" i="59"/>
  <c r="I40" i="59"/>
  <c r="I39" i="59"/>
  <c r="I38" i="59"/>
  <c r="I37" i="59"/>
  <c r="I36" i="59"/>
  <c r="I35" i="59"/>
  <c r="I34" i="59"/>
  <c r="I33" i="59"/>
  <c r="O32" i="59"/>
  <c r="N32" i="59"/>
  <c r="M32" i="59"/>
  <c r="L32" i="59"/>
  <c r="K32" i="59"/>
  <c r="J32" i="59"/>
  <c r="I31" i="59"/>
  <c r="O30" i="59"/>
  <c r="N30" i="59"/>
  <c r="M30" i="59"/>
  <c r="L30" i="59"/>
  <c r="K30" i="59"/>
  <c r="J30" i="59"/>
  <c r="J26" i="59" s="1"/>
  <c r="I30" i="59"/>
  <c r="I29" i="59"/>
  <c r="I28" i="59"/>
  <c r="I27" i="59" s="1"/>
  <c r="O27" i="59"/>
  <c r="N27" i="59"/>
  <c r="N26" i="59" s="1"/>
  <c r="M27" i="59"/>
  <c r="M26" i="59" s="1"/>
  <c r="M65" i="59" s="1"/>
  <c r="L27" i="59"/>
  <c r="K27" i="59"/>
  <c r="J27" i="59"/>
  <c r="I25" i="59"/>
  <c r="I24" i="59"/>
  <c r="G24" i="59" s="1"/>
  <c r="N24" i="11" s="1"/>
  <c r="I23" i="59"/>
  <c r="G23" i="59"/>
  <c r="N23" i="11" s="1"/>
  <c r="I22" i="59"/>
  <c r="G22" i="59" s="1"/>
  <c r="N22" i="11" s="1"/>
  <c r="I21" i="59"/>
  <c r="G21" i="59" s="1"/>
  <c r="N21" i="11" s="1"/>
  <c r="I20" i="59"/>
  <c r="G20" i="59" s="1"/>
  <c r="N20" i="11" s="1"/>
  <c r="I19" i="59"/>
  <c r="G19" i="59"/>
  <c r="N19" i="11" s="1"/>
  <c r="I18" i="59"/>
  <c r="I17" i="59"/>
  <c r="G17" i="59"/>
  <c r="N17" i="11" s="1"/>
  <c r="I15" i="59"/>
  <c r="O14" i="59"/>
  <c r="N14" i="59"/>
  <c r="N65" i="59" s="1"/>
  <c r="M14" i="59"/>
  <c r="L14" i="59"/>
  <c r="K14" i="59"/>
  <c r="J14" i="59"/>
  <c r="I64" i="61"/>
  <c r="G64" i="61" s="1"/>
  <c r="M75" i="11" s="1"/>
  <c r="I63" i="61"/>
  <c r="I62" i="61"/>
  <c r="I61" i="61"/>
  <c r="G61" i="61" s="1"/>
  <c r="M72" i="11" s="1"/>
  <c r="I60" i="61"/>
  <c r="G60" i="61"/>
  <c r="I59" i="61"/>
  <c r="G59" i="61"/>
  <c r="M70" i="11" s="1"/>
  <c r="O58" i="61"/>
  <c r="N58" i="61"/>
  <c r="M58" i="61"/>
  <c r="L58" i="61"/>
  <c r="K58" i="61"/>
  <c r="J58" i="61"/>
  <c r="I57" i="61"/>
  <c r="I56" i="61"/>
  <c r="O56" i="61"/>
  <c r="N56" i="61"/>
  <c r="M56" i="61"/>
  <c r="L56" i="61"/>
  <c r="K56" i="61"/>
  <c r="J56" i="61"/>
  <c r="I55" i="61"/>
  <c r="I54" i="61"/>
  <c r="O54" i="61"/>
  <c r="N54" i="61"/>
  <c r="M54" i="61"/>
  <c r="L54" i="61"/>
  <c r="K54" i="61"/>
  <c r="J54" i="61"/>
  <c r="I53" i="61"/>
  <c r="I52" i="61"/>
  <c r="G52" i="61" s="1"/>
  <c r="O51" i="61"/>
  <c r="O50" i="61"/>
  <c r="N51" i="61"/>
  <c r="N50" i="61"/>
  <c r="M51" i="61"/>
  <c r="M50" i="61" s="1"/>
  <c r="L51" i="61"/>
  <c r="L50" i="61" s="1"/>
  <c r="K51" i="61"/>
  <c r="K50" i="61" s="1"/>
  <c r="J51" i="61"/>
  <c r="J50" i="61"/>
  <c r="I49" i="61"/>
  <c r="O48" i="61"/>
  <c r="N48" i="61"/>
  <c r="M48" i="61"/>
  <c r="L48" i="61"/>
  <c r="K48" i="61"/>
  <c r="J48" i="61"/>
  <c r="I48" i="61"/>
  <c r="I47" i="61"/>
  <c r="I46" i="61" s="1"/>
  <c r="O46" i="61"/>
  <c r="N46" i="61"/>
  <c r="M46" i="61"/>
  <c r="L46" i="61"/>
  <c r="K46" i="61"/>
  <c r="J46" i="61"/>
  <c r="I45" i="61"/>
  <c r="I44" i="61"/>
  <c r="O43" i="61"/>
  <c r="O26" i="61" s="1"/>
  <c r="N43" i="61"/>
  <c r="M43" i="61"/>
  <c r="L43" i="61"/>
  <c r="K43" i="61"/>
  <c r="J43" i="61"/>
  <c r="I42" i="61"/>
  <c r="I41" i="61"/>
  <c r="I40" i="61"/>
  <c r="I39" i="61"/>
  <c r="I38" i="61"/>
  <c r="I37" i="61"/>
  <c r="I36" i="61"/>
  <c r="I35" i="61"/>
  <c r="I34" i="61"/>
  <c r="G34" i="61" s="1"/>
  <c r="M42" i="11" s="1"/>
  <c r="I33" i="61"/>
  <c r="O32" i="61"/>
  <c r="N32" i="61"/>
  <c r="M32" i="61"/>
  <c r="L32" i="61"/>
  <c r="K32" i="61"/>
  <c r="J32" i="61"/>
  <c r="I31" i="61"/>
  <c r="O30" i="61"/>
  <c r="N30" i="61"/>
  <c r="M30" i="61"/>
  <c r="L30" i="61"/>
  <c r="K30" i="61"/>
  <c r="J30" i="61"/>
  <c r="I29" i="61"/>
  <c r="I28" i="61"/>
  <c r="G28" i="61" s="1"/>
  <c r="O27" i="61"/>
  <c r="N27" i="61"/>
  <c r="M27" i="61"/>
  <c r="L27" i="61"/>
  <c r="L26" i="61" s="1"/>
  <c r="K27" i="61"/>
  <c r="J27" i="61"/>
  <c r="I25" i="61"/>
  <c r="I24" i="61"/>
  <c r="G24" i="61" s="1"/>
  <c r="M24" i="11" s="1"/>
  <c r="I23" i="61"/>
  <c r="G23" i="61" s="1"/>
  <c r="M23" i="11" s="1"/>
  <c r="I22" i="61"/>
  <c r="G22" i="61" s="1"/>
  <c r="M22" i="11" s="1"/>
  <c r="I21" i="61"/>
  <c r="G21" i="61"/>
  <c r="M21" i="11" s="1"/>
  <c r="I20" i="61"/>
  <c r="G20" i="61" s="1"/>
  <c r="M20" i="11" s="1"/>
  <c r="I19" i="61"/>
  <c r="G19" i="61"/>
  <c r="M19" i="11" s="1"/>
  <c r="I18" i="61"/>
  <c r="G18" i="61"/>
  <c r="M18" i="11"/>
  <c r="I17" i="61"/>
  <c r="G17" i="61"/>
  <c r="I16" i="61"/>
  <c r="G16" i="61"/>
  <c r="M16" i="11" s="1"/>
  <c r="I15" i="61"/>
  <c r="O14" i="61"/>
  <c r="N14" i="61"/>
  <c r="M14" i="61"/>
  <c r="L14" i="61"/>
  <c r="K14" i="61"/>
  <c r="J14" i="61"/>
  <c r="I64" i="63"/>
  <c r="G64" i="63"/>
  <c r="L75" i="11" s="1"/>
  <c r="I63" i="63"/>
  <c r="G63" i="63" s="1"/>
  <c r="L74" i="11" s="1"/>
  <c r="I62" i="63"/>
  <c r="G62" i="63"/>
  <c r="L73" i="11" s="1"/>
  <c r="I61" i="63"/>
  <c r="G61" i="63" s="1"/>
  <c r="I60" i="63"/>
  <c r="G60" i="63" s="1"/>
  <c r="I59" i="63"/>
  <c r="O58" i="63"/>
  <c r="N58" i="63"/>
  <c r="M58" i="63"/>
  <c r="L58" i="63"/>
  <c r="K58" i="63"/>
  <c r="J58" i="63"/>
  <c r="I57" i="63"/>
  <c r="O56" i="63"/>
  <c r="N56" i="63"/>
  <c r="M56" i="63"/>
  <c r="L56" i="63"/>
  <c r="K56" i="63"/>
  <c r="J56" i="63"/>
  <c r="I56" i="63"/>
  <c r="I55" i="63"/>
  <c r="I54" i="63"/>
  <c r="O54" i="63"/>
  <c r="N54" i="63"/>
  <c r="M54" i="63"/>
  <c r="M50" i="63" s="1"/>
  <c r="L54" i="63"/>
  <c r="K54" i="63"/>
  <c r="J54" i="63"/>
  <c r="I53" i="63"/>
  <c r="I52" i="63"/>
  <c r="O51" i="63"/>
  <c r="N51" i="63"/>
  <c r="N50" i="63" s="1"/>
  <c r="M51" i="63"/>
  <c r="L51" i="63"/>
  <c r="K51" i="63"/>
  <c r="K50" i="63"/>
  <c r="J51" i="63"/>
  <c r="J50" i="63" s="1"/>
  <c r="I51" i="63"/>
  <c r="I50" i="63" s="1"/>
  <c r="O50" i="63"/>
  <c r="I49" i="63"/>
  <c r="I48" i="63" s="1"/>
  <c r="O48" i="63"/>
  <c r="N48" i="63"/>
  <c r="M48" i="63"/>
  <c r="L48" i="63"/>
  <c r="K48" i="63"/>
  <c r="J48" i="63"/>
  <c r="I47" i="63"/>
  <c r="I46" i="63" s="1"/>
  <c r="O46" i="63"/>
  <c r="N46" i="63"/>
  <c r="M46" i="63"/>
  <c r="L46" i="63"/>
  <c r="K46" i="63"/>
  <c r="J46" i="63"/>
  <c r="I45" i="63"/>
  <c r="I44" i="63"/>
  <c r="O43" i="63"/>
  <c r="N43" i="63"/>
  <c r="M43" i="63"/>
  <c r="L43" i="63"/>
  <c r="K43" i="63"/>
  <c r="J43" i="63"/>
  <c r="I43" i="63"/>
  <c r="I42" i="63"/>
  <c r="I41" i="63"/>
  <c r="I40" i="63"/>
  <c r="G40" i="63" s="1"/>
  <c r="L48" i="11"/>
  <c r="I39" i="63"/>
  <c r="G39" i="63" s="1"/>
  <c r="L47" i="11" s="1"/>
  <c r="I38" i="63"/>
  <c r="I37" i="63"/>
  <c r="I36" i="63"/>
  <c r="G36" i="63"/>
  <c r="I35" i="63"/>
  <c r="I34" i="63"/>
  <c r="I33" i="63"/>
  <c r="O32" i="63"/>
  <c r="N32" i="63"/>
  <c r="M32" i="63"/>
  <c r="L32" i="63"/>
  <c r="K32" i="63"/>
  <c r="J32" i="63"/>
  <c r="I31" i="63"/>
  <c r="I30" i="63"/>
  <c r="O30" i="63"/>
  <c r="N30" i="63"/>
  <c r="M30" i="63"/>
  <c r="L30" i="63"/>
  <c r="L26" i="63" s="1"/>
  <c r="K30" i="63"/>
  <c r="J30" i="63"/>
  <c r="I29" i="63"/>
  <c r="I28" i="63"/>
  <c r="G28" i="63"/>
  <c r="O27" i="63"/>
  <c r="N27" i="63"/>
  <c r="M27" i="63"/>
  <c r="L27" i="63"/>
  <c r="K27" i="63"/>
  <c r="J27" i="63"/>
  <c r="I25" i="63"/>
  <c r="I24" i="63"/>
  <c r="G24" i="63" s="1"/>
  <c r="L24" i="11" s="1"/>
  <c r="I23" i="63"/>
  <c r="I22" i="63"/>
  <c r="G22" i="63" s="1"/>
  <c r="L22" i="11" s="1"/>
  <c r="I21" i="63"/>
  <c r="G21" i="63"/>
  <c r="L21" i="11" s="1"/>
  <c r="I20" i="63"/>
  <c r="G20" i="63" s="1"/>
  <c r="L20" i="11" s="1"/>
  <c r="I19" i="63"/>
  <c r="I18" i="63"/>
  <c r="G18" i="63" s="1"/>
  <c r="L18" i="11" s="1"/>
  <c r="I17" i="63"/>
  <c r="G17" i="63"/>
  <c r="L17" i="11" s="1"/>
  <c r="I16" i="63"/>
  <c r="G16" i="63" s="1"/>
  <c r="I15" i="63"/>
  <c r="I14" i="63" s="1"/>
  <c r="O14" i="63"/>
  <c r="N14" i="63"/>
  <c r="M14" i="63"/>
  <c r="L14" i="63"/>
  <c r="K14" i="63"/>
  <c r="J14" i="63"/>
  <c r="I64" i="60"/>
  <c r="G64" i="60" s="1"/>
  <c r="I63" i="60"/>
  <c r="I62" i="60"/>
  <c r="G62" i="60"/>
  <c r="K73" i="11" s="1"/>
  <c r="I61" i="60"/>
  <c r="G61" i="60"/>
  <c r="K72" i="11" s="1"/>
  <c r="I60" i="60"/>
  <c r="I59" i="60"/>
  <c r="O58" i="60"/>
  <c r="N58" i="60"/>
  <c r="M58" i="60"/>
  <c r="L58" i="60"/>
  <c r="K58" i="60"/>
  <c r="J58" i="60"/>
  <c r="I57" i="60"/>
  <c r="I56" i="60" s="1"/>
  <c r="O56" i="60"/>
  <c r="N56" i="60"/>
  <c r="M56" i="60"/>
  <c r="L56" i="60"/>
  <c r="K56" i="60"/>
  <c r="J56" i="60"/>
  <c r="I55" i="60"/>
  <c r="I54" i="60" s="1"/>
  <c r="O54" i="60"/>
  <c r="N54" i="60"/>
  <c r="M54" i="60"/>
  <c r="L54" i="60"/>
  <c r="K54" i="60"/>
  <c r="J54" i="60"/>
  <c r="I53" i="60"/>
  <c r="I52" i="60"/>
  <c r="O51" i="60"/>
  <c r="N51" i="60"/>
  <c r="N50" i="60"/>
  <c r="M51" i="60"/>
  <c r="M50" i="60" s="1"/>
  <c r="L51" i="60"/>
  <c r="L50" i="60" s="1"/>
  <c r="K51" i="60"/>
  <c r="K50" i="60"/>
  <c r="J51" i="60"/>
  <c r="J50" i="60" s="1"/>
  <c r="I51" i="60"/>
  <c r="I50" i="60" s="1"/>
  <c r="O50" i="60"/>
  <c r="I49" i="60"/>
  <c r="I48" i="60" s="1"/>
  <c r="O48" i="60"/>
  <c r="N48" i="60"/>
  <c r="M48" i="60"/>
  <c r="L48" i="60"/>
  <c r="K48" i="60"/>
  <c r="J48" i="60"/>
  <c r="I47" i="60"/>
  <c r="I46" i="60" s="1"/>
  <c r="O46" i="60"/>
  <c r="N46" i="60"/>
  <c r="M46" i="60"/>
  <c r="L46" i="60"/>
  <c r="K46" i="60"/>
  <c r="J46" i="60"/>
  <c r="I45" i="60"/>
  <c r="I44" i="60"/>
  <c r="O43" i="60"/>
  <c r="N43" i="60"/>
  <c r="M43" i="60"/>
  <c r="L43" i="60"/>
  <c r="K43" i="60"/>
  <c r="J43" i="60"/>
  <c r="I43" i="60"/>
  <c r="I42" i="60"/>
  <c r="I41" i="60"/>
  <c r="I40" i="60"/>
  <c r="G40" i="60" s="1"/>
  <c r="K48" i="11"/>
  <c r="I39" i="60"/>
  <c r="G39" i="60" s="1"/>
  <c r="I38" i="60"/>
  <c r="I37" i="60"/>
  <c r="G37" i="60" s="1"/>
  <c r="K45" i="11" s="1"/>
  <c r="I36" i="60"/>
  <c r="G36" i="60"/>
  <c r="K44" i="11"/>
  <c r="I35" i="60"/>
  <c r="I34" i="60"/>
  <c r="I33" i="60"/>
  <c r="I32" i="60" s="1"/>
  <c r="O32" i="60"/>
  <c r="N32" i="60"/>
  <c r="M32" i="60"/>
  <c r="L32" i="60"/>
  <c r="L26" i="60" s="1"/>
  <c r="K32" i="60"/>
  <c r="K40" i="66" s="1"/>
  <c r="J32" i="60"/>
  <c r="I31" i="60"/>
  <c r="I30" i="60" s="1"/>
  <c r="O30" i="60"/>
  <c r="O26" i="60" s="1"/>
  <c r="N30" i="60"/>
  <c r="M30" i="60"/>
  <c r="L30" i="60"/>
  <c r="K30" i="60"/>
  <c r="J30" i="60"/>
  <c r="I29" i="60"/>
  <c r="I28" i="60"/>
  <c r="G28" i="60"/>
  <c r="O27" i="60"/>
  <c r="N27" i="60"/>
  <c r="M27" i="60"/>
  <c r="L27" i="60"/>
  <c r="K27" i="60"/>
  <c r="J27" i="60"/>
  <c r="I25" i="60"/>
  <c r="I24" i="60"/>
  <c r="G24" i="60" s="1"/>
  <c r="K24" i="11" s="1"/>
  <c r="I23" i="60"/>
  <c r="G23" i="60" s="1"/>
  <c r="K23" i="11" s="1"/>
  <c r="I22" i="60"/>
  <c r="I21" i="60"/>
  <c r="G21" i="60"/>
  <c r="K21" i="11" s="1"/>
  <c r="I20" i="60"/>
  <c r="G20" i="60"/>
  <c r="K20" i="11" s="1"/>
  <c r="I19" i="60"/>
  <c r="G19" i="60" s="1"/>
  <c r="K19" i="11" s="1"/>
  <c r="I18" i="60"/>
  <c r="G18" i="60" s="1"/>
  <c r="K18" i="11" s="1"/>
  <c r="I17" i="60"/>
  <c r="G17" i="60" s="1"/>
  <c r="K17" i="11" s="1"/>
  <c r="I16" i="60"/>
  <c r="G16" i="60" s="1"/>
  <c r="K16" i="11"/>
  <c r="I15" i="60"/>
  <c r="O14" i="60"/>
  <c r="N14" i="60"/>
  <c r="M14" i="60"/>
  <c r="L14" i="60"/>
  <c r="K14" i="60"/>
  <c r="J14" i="60"/>
  <c r="I64" i="62"/>
  <c r="G64" i="62" s="1"/>
  <c r="J75" i="11" s="1"/>
  <c r="I63" i="62"/>
  <c r="I62" i="62"/>
  <c r="G62" i="62" s="1"/>
  <c r="J73" i="11" s="1"/>
  <c r="I61" i="62"/>
  <c r="G61" i="62" s="1"/>
  <c r="J72" i="11" s="1"/>
  <c r="G72" i="11" s="1"/>
  <c r="I60" i="62"/>
  <c r="G60" i="62" s="1"/>
  <c r="J71" i="11" s="1"/>
  <c r="I59" i="62"/>
  <c r="G59" i="62" s="1"/>
  <c r="O58" i="62"/>
  <c r="N58" i="62"/>
  <c r="M58" i="62"/>
  <c r="L58" i="62"/>
  <c r="K58" i="62"/>
  <c r="J58" i="62"/>
  <c r="J69" i="66" s="1"/>
  <c r="I57" i="62"/>
  <c r="O56" i="62"/>
  <c r="N56" i="62"/>
  <c r="M56" i="62"/>
  <c r="L56" i="62"/>
  <c r="K56" i="62"/>
  <c r="J56" i="62"/>
  <c r="I55" i="62"/>
  <c r="I54" i="62" s="1"/>
  <c r="O54" i="62"/>
  <c r="N54" i="62"/>
  <c r="M54" i="62"/>
  <c r="L54" i="62"/>
  <c r="K54" i="62"/>
  <c r="J54" i="62"/>
  <c r="I53" i="62"/>
  <c r="I52" i="62"/>
  <c r="I51" i="62" s="1"/>
  <c r="O51" i="62"/>
  <c r="N51" i="62"/>
  <c r="M51" i="62"/>
  <c r="M50" i="62" s="1"/>
  <c r="L51" i="62"/>
  <c r="L50" i="62" s="1"/>
  <c r="K51" i="62"/>
  <c r="J51" i="62"/>
  <c r="O50" i="62"/>
  <c r="I49" i="62"/>
  <c r="G49" i="62" s="1"/>
  <c r="G48" i="62" s="1"/>
  <c r="I48" i="62"/>
  <c r="O48" i="62"/>
  <c r="N48" i="62"/>
  <c r="M48" i="62"/>
  <c r="L48" i="62"/>
  <c r="K48" i="62"/>
  <c r="J48" i="62"/>
  <c r="I47" i="62"/>
  <c r="I46" i="62" s="1"/>
  <c r="O46" i="62"/>
  <c r="N46" i="62"/>
  <c r="M46" i="62"/>
  <c r="L46" i="62"/>
  <c r="K46" i="62"/>
  <c r="J46" i="62"/>
  <c r="I45" i="62"/>
  <c r="I44" i="62"/>
  <c r="O43" i="62"/>
  <c r="N43" i="62"/>
  <c r="M43" i="62"/>
  <c r="L43" i="62"/>
  <c r="K43" i="62"/>
  <c r="J43" i="62"/>
  <c r="I42" i="62"/>
  <c r="I41" i="62"/>
  <c r="I40" i="62"/>
  <c r="G40" i="62"/>
  <c r="J48" i="11" s="1"/>
  <c r="I39" i="62"/>
  <c r="G39" i="62"/>
  <c r="J47" i="11" s="1"/>
  <c r="I38" i="62"/>
  <c r="I37" i="62"/>
  <c r="I36" i="62"/>
  <c r="G36" i="62"/>
  <c r="J44" i="11" s="1"/>
  <c r="I35" i="62"/>
  <c r="I34" i="62"/>
  <c r="I33" i="62"/>
  <c r="G33" i="62" s="1"/>
  <c r="O32" i="62"/>
  <c r="N32" i="62"/>
  <c r="M32" i="62"/>
  <c r="L32" i="62"/>
  <c r="K32" i="62"/>
  <c r="J32" i="62"/>
  <c r="I31" i="62"/>
  <c r="O30" i="62"/>
  <c r="N30" i="62"/>
  <c r="M30" i="62"/>
  <c r="L30" i="62"/>
  <c r="K30" i="62"/>
  <c r="J30" i="62"/>
  <c r="I29" i="62"/>
  <c r="I28" i="62"/>
  <c r="I27" i="62"/>
  <c r="O27" i="62"/>
  <c r="N27" i="62"/>
  <c r="M27" i="62"/>
  <c r="L27" i="62"/>
  <c r="K27" i="62"/>
  <c r="K26" i="62" s="1"/>
  <c r="J27" i="62"/>
  <c r="I17" i="62"/>
  <c r="G17" i="62"/>
  <c r="I16" i="62"/>
  <c r="G16" i="62"/>
  <c r="J16" i="11" s="1"/>
  <c r="I15" i="62"/>
  <c r="O14" i="62"/>
  <c r="N14" i="62"/>
  <c r="M14" i="62"/>
  <c r="L14" i="62"/>
  <c r="K14" i="62"/>
  <c r="J14" i="62"/>
  <c r="I64" i="64"/>
  <c r="G64" i="64"/>
  <c r="I75" i="11" s="1"/>
  <c r="I63" i="64"/>
  <c r="G63" i="64" s="1"/>
  <c r="I62" i="64"/>
  <c r="G62" i="64"/>
  <c r="I73" i="11" s="1"/>
  <c r="I61" i="64"/>
  <c r="I60" i="64"/>
  <c r="G60" i="64" s="1"/>
  <c r="I71" i="11" s="1"/>
  <c r="I59" i="64"/>
  <c r="O58" i="64"/>
  <c r="N58" i="64"/>
  <c r="M58" i="64"/>
  <c r="L58" i="64"/>
  <c r="K58" i="64"/>
  <c r="J58" i="64"/>
  <c r="I57" i="64"/>
  <c r="I56" i="64" s="1"/>
  <c r="O56" i="64"/>
  <c r="N56" i="64"/>
  <c r="M56" i="64"/>
  <c r="L56" i="64"/>
  <c r="K56" i="64"/>
  <c r="J56" i="64"/>
  <c r="I55" i="64"/>
  <c r="I54" i="64" s="1"/>
  <c r="O54" i="64"/>
  <c r="N54" i="64"/>
  <c r="M54" i="64"/>
  <c r="L54" i="64"/>
  <c r="K54" i="64"/>
  <c r="K50" i="64" s="1"/>
  <c r="J54" i="64"/>
  <c r="I53" i="64"/>
  <c r="I52" i="64"/>
  <c r="G52" i="64" s="1"/>
  <c r="G51" i="64" s="1"/>
  <c r="O51" i="64"/>
  <c r="O50" i="64" s="1"/>
  <c r="N51" i="64"/>
  <c r="N50" i="64" s="1"/>
  <c r="M51" i="64"/>
  <c r="L51" i="64"/>
  <c r="K51" i="64"/>
  <c r="J51" i="64"/>
  <c r="J50" i="64" s="1"/>
  <c r="M50" i="64"/>
  <c r="L50" i="64"/>
  <c r="I49" i="64"/>
  <c r="I48" i="64" s="1"/>
  <c r="O48" i="64"/>
  <c r="N48" i="64"/>
  <c r="M48" i="64"/>
  <c r="L48" i="64"/>
  <c r="K48" i="64"/>
  <c r="J48" i="64"/>
  <c r="I47" i="64"/>
  <c r="I46" i="64" s="1"/>
  <c r="O46" i="64"/>
  <c r="N46" i="64"/>
  <c r="M46" i="64"/>
  <c r="L46" i="64"/>
  <c r="K46" i="64"/>
  <c r="J46" i="64"/>
  <c r="I45" i="64"/>
  <c r="I43" i="64" s="1"/>
  <c r="I44" i="64"/>
  <c r="O43" i="64"/>
  <c r="N43" i="64"/>
  <c r="M43" i="64"/>
  <c r="L43" i="64"/>
  <c r="K43" i="64"/>
  <c r="J43" i="64"/>
  <c r="I42" i="64"/>
  <c r="I41" i="64"/>
  <c r="I40" i="64"/>
  <c r="G40" i="64"/>
  <c r="I48" i="11" s="1"/>
  <c r="I39" i="64"/>
  <c r="G39" i="64"/>
  <c r="I38" i="64"/>
  <c r="G38" i="64"/>
  <c r="I37" i="64"/>
  <c r="G37" i="64"/>
  <c r="I36" i="64"/>
  <c r="G36" i="64" s="1"/>
  <c r="I35" i="64"/>
  <c r="G35" i="64"/>
  <c r="I43" i="11" s="1"/>
  <c r="I34" i="64"/>
  <c r="I33" i="64"/>
  <c r="O32" i="64"/>
  <c r="O40" i="66" s="1"/>
  <c r="N32" i="64"/>
  <c r="N40" i="66" s="1"/>
  <c r="M32" i="64"/>
  <c r="M40" i="66" s="1"/>
  <c r="L32" i="64"/>
  <c r="K32" i="64"/>
  <c r="J32" i="64"/>
  <c r="I31" i="64"/>
  <c r="I30" i="64" s="1"/>
  <c r="O30" i="64"/>
  <c r="N30" i="64"/>
  <c r="N36" i="66"/>
  <c r="M30" i="64"/>
  <c r="L30" i="64"/>
  <c r="L36" i="66" s="1"/>
  <c r="K30" i="64"/>
  <c r="J30" i="64"/>
  <c r="I29" i="64"/>
  <c r="G29" i="64"/>
  <c r="I28" i="64"/>
  <c r="G28" i="64"/>
  <c r="O27" i="64"/>
  <c r="N27" i="64"/>
  <c r="M27" i="64"/>
  <c r="L27" i="64"/>
  <c r="L27" i="66"/>
  <c r="K27" i="64"/>
  <c r="J27" i="64"/>
  <c r="I25" i="64"/>
  <c r="G25" i="64" s="1"/>
  <c r="I24" i="64"/>
  <c r="G24" i="64"/>
  <c r="I23" i="64"/>
  <c r="G23" i="64"/>
  <c r="I23" i="11" s="1"/>
  <c r="I22" i="64"/>
  <c r="I21" i="64"/>
  <c r="G21" i="64" s="1"/>
  <c r="I21" i="11" s="1"/>
  <c r="I20" i="64"/>
  <c r="G20" i="64" s="1"/>
  <c r="I19" i="64"/>
  <c r="G19" i="64" s="1"/>
  <c r="I18" i="64"/>
  <c r="G18" i="64"/>
  <c r="I18" i="11"/>
  <c r="I17" i="64"/>
  <c r="G17" i="64"/>
  <c r="I17" i="11" s="1"/>
  <c r="I16" i="64"/>
  <c r="G16" i="64" s="1"/>
  <c r="I16" i="11" s="1"/>
  <c r="I15" i="64"/>
  <c r="O14" i="64"/>
  <c r="N14" i="64"/>
  <c r="M14" i="64"/>
  <c r="L14" i="64"/>
  <c r="K14" i="64"/>
  <c r="J14" i="64"/>
  <c r="I53" i="65"/>
  <c r="G53" i="65" s="1"/>
  <c r="G53" i="66" s="1"/>
  <c r="I75" i="65"/>
  <c r="I74" i="65"/>
  <c r="G74" i="65" s="1"/>
  <c r="H74" i="11" s="1"/>
  <c r="I73" i="65"/>
  <c r="G73" i="65" s="1"/>
  <c r="I72" i="65"/>
  <c r="G72" i="65" s="1"/>
  <c r="I71" i="65"/>
  <c r="G71" i="65" s="1"/>
  <c r="I70" i="65"/>
  <c r="I68" i="65"/>
  <c r="I67" i="65" s="1"/>
  <c r="I66" i="65"/>
  <c r="I64" i="65"/>
  <c r="I62" i="65" s="1"/>
  <c r="I63" i="65"/>
  <c r="I60" i="65"/>
  <c r="I58" i="65"/>
  <c r="I57" i="65"/>
  <c r="I56" i="65"/>
  <c r="I55" i="65"/>
  <c r="I39" i="65"/>
  <c r="G39" i="65" s="1"/>
  <c r="G39" i="66" s="1"/>
  <c r="I16" i="65"/>
  <c r="I17" i="65"/>
  <c r="I18" i="65"/>
  <c r="G18" i="65" s="1"/>
  <c r="H18" i="11" s="1"/>
  <c r="I19" i="65"/>
  <c r="G19" i="65"/>
  <c r="H19" i="11"/>
  <c r="I20" i="65"/>
  <c r="G20" i="65" s="1"/>
  <c r="I21" i="65"/>
  <c r="I22" i="65"/>
  <c r="G22" i="65"/>
  <c r="I23" i="65"/>
  <c r="G23" i="65"/>
  <c r="I24" i="65"/>
  <c r="I24" i="66" s="1"/>
  <c r="I25" i="65"/>
  <c r="G25" i="65"/>
  <c r="I15" i="65"/>
  <c r="J69" i="65"/>
  <c r="K69" i="65"/>
  <c r="L69" i="65"/>
  <c r="L69" i="66" s="1"/>
  <c r="J67" i="65"/>
  <c r="K67" i="65"/>
  <c r="L67" i="65"/>
  <c r="J65" i="65"/>
  <c r="K65" i="65"/>
  <c r="L65" i="65"/>
  <c r="J62" i="65"/>
  <c r="J61" i="65" s="1"/>
  <c r="K62" i="65"/>
  <c r="K61" i="65" s="1"/>
  <c r="L62" i="65"/>
  <c r="L61" i="65" s="1"/>
  <c r="J59" i="65"/>
  <c r="K59" i="65"/>
  <c r="L59" i="65"/>
  <c r="J57" i="65"/>
  <c r="K57" i="65"/>
  <c r="L57" i="65"/>
  <c r="J54" i="65"/>
  <c r="K54" i="65"/>
  <c r="L54" i="65"/>
  <c r="J14" i="65"/>
  <c r="K14" i="65"/>
  <c r="L14" i="65"/>
  <c r="M14" i="65"/>
  <c r="N14" i="65"/>
  <c r="O14" i="65"/>
  <c r="P14" i="65"/>
  <c r="Q14" i="65"/>
  <c r="R14" i="65"/>
  <c r="S14" i="65"/>
  <c r="T14" i="65"/>
  <c r="U14" i="65"/>
  <c r="V14" i="65"/>
  <c r="W14" i="65"/>
  <c r="X14" i="65"/>
  <c r="E16" i="66"/>
  <c r="G8" i="68" s="1"/>
  <c r="F16" i="66"/>
  <c r="E16" i="11"/>
  <c r="H16" i="66"/>
  <c r="I8" i="68"/>
  <c r="M16" i="66"/>
  <c r="N16" i="66"/>
  <c r="O16" i="66"/>
  <c r="E17" i="66"/>
  <c r="G9" i="68" s="1"/>
  <c r="F17" i="66"/>
  <c r="E17" i="11" s="1"/>
  <c r="H17" i="66"/>
  <c r="I9" i="68" s="1"/>
  <c r="M17" i="66"/>
  <c r="N17" i="66"/>
  <c r="O17" i="66"/>
  <c r="E18" i="66"/>
  <c r="G10" i="68"/>
  <c r="F18" i="66"/>
  <c r="K10" i="68"/>
  <c r="H18" i="66"/>
  <c r="I10" i="68" s="1"/>
  <c r="M18" i="66"/>
  <c r="N18" i="66"/>
  <c r="O18" i="66"/>
  <c r="E19" i="66"/>
  <c r="G11" i="68" s="1"/>
  <c r="F19" i="66"/>
  <c r="K11" i="68" s="1"/>
  <c r="H19" i="66"/>
  <c r="I11" i="68"/>
  <c r="M19" i="66"/>
  <c r="N19" i="66"/>
  <c r="O19" i="66"/>
  <c r="E20" i="66"/>
  <c r="F20" i="66"/>
  <c r="K12" i="68"/>
  <c r="H20" i="66"/>
  <c r="I12" i="68" s="1"/>
  <c r="M20" i="66"/>
  <c r="N20" i="66"/>
  <c r="O20" i="66"/>
  <c r="E21" i="66"/>
  <c r="G13" i="68"/>
  <c r="F21" i="66"/>
  <c r="E21" i="11"/>
  <c r="H21" i="66"/>
  <c r="I13" i="68"/>
  <c r="M21" i="66"/>
  <c r="N21" i="66"/>
  <c r="O21" i="66"/>
  <c r="E22" i="66"/>
  <c r="D22" i="11"/>
  <c r="F22" i="66"/>
  <c r="K14" i="68" s="1"/>
  <c r="H22" i="66"/>
  <c r="I14" i="68" s="1"/>
  <c r="M22" i="66"/>
  <c r="N22" i="66"/>
  <c r="O22" i="66"/>
  <c r="E23" i="66"/>
  <c r="G15" i="68" s="1"/>
  <c r="F23" i="66"/>
  <c r="E23" i="11"/>
  <c r="H23" i="66"/>
  <c r="I15" i="68"/>
  <c r="M23" i="66"/>
  <c r="N23" i="66"/>
  <c r="O23" i="66"/>
  <c r="E24" i="66"/>
  <c r="D24" i="11" s="1"/>
  <c r="F24" i="66"/>
  <c r="K16" i="68" s="1"/>
  <c r="H24" i="66"/>
  <c r="I16" i="68" s="1"/>
  <c r="M24" i="66"/>
  <c r="N24" i="66"/>
  <c r="O24" i="66"/>
  <c r="E25" i="66"/>
  <c r="G17" i="68" s="1"/>
  <c r="F25" i="66"/>
  <c r="K17" i="68"/>
  <c r="H25" i="66"/>
  <c r="I17" i="68" s="1"/>
  <c r="M25" i="66"/>
  <c r="N25" i="66"/>
  <c r="O25" i="66"/>
  <c r="E28" i="11"/>
  <c r="D35" i="11"/>
  <c r="E55" i="66"/>
  <c r="D55" i="11"/>
  <c r="F55" i="66"/>
  <c r="E55" i="11" s="1"/>
  <c r="H55" i="66"/>
  <c r="M55" i="66"/>
  <c r="N55" i="66"/>
  <c r="O55" i="66"/>
  <c r="E56" i="66"/>
  <c r="D56" i="11" s="1"/>
  <c r="F56" i="66"/>
  <c r="E56" i="11" s="1"/>
  <c r="H56" i="66"/>
  <c r="M56" i="66"/>
  <c r="N56" i="66"/>
  <c r="O56" i="66"/>
  <c r="E58" i="66"/>
  <c r="D58" i="11"/>
  <c r="F58" i="66"/>
  <c r="E58" i="11"/>
  <c r="H58" i="66"/>
  <c r="M58" i="66"/>
  <c r="N58" i="66"/>
  <c r="O58" i="66"/>
  <c r="E60" i="66"/>
  <c r="D60" i="11"/>
  <c r="F60" i="66"/>
  <c r="E60" i="11"/>
  <c r="H60" i="66"/>
  <c r="M60" i="66"/>
  <c r="N60" i="66"/>
  <c r="O60" i="66"/>
  <c r="E63" i="66"/>
  <c r="D63" i="11"/>
  <c r="F63" i="66"/>
  <c r="E63" i="11"/>
  <c r="H63" i="66"/>
  <c r="M63" i="66"/>
  <c r="N63" i="66"/>
  <c r="O63" i="66"/>
  <c r="E64" i="66"/>
  <c r="D64" i="11"/>
  <c r="F64" i="66"/>
  <c r="E64" i="11"/>
  <c r="H64" i="66"/>
  <c r="M64" i="66"/>
  <c r="N64" i="66"/>
  <c r="O64" i="66"/>
  <c r="E66" i="66"/>
  <c r="D66" i="11"/>
  <c r="F66" i="66"/>
  <c r="E66" i="11"/>
  <c r="H66" i="66"/>
  <c r="M66" i="66"/>
  <c r="N66" i="66"/>
  <c r="O66" i="66"/>
  <c r="E68" i="66"/>
  <c r="G29" i="68" s="1"/>
  <c r="G28" i="68" s="1"/>
  <c r="F68" i="66"/>
  <c r="K29" i="68" s="1"/>
  <c r="K28" i="68" s="1"/>
  <c r="H68" i="66"/>
  <c r="I29" i="68" s="1"/>
  <c r="I28" i="68" s="1"/>
  <c r="M68" i="66"/>
  <c r="N68" i="66"/>
  <c r="O68" i="66"/>
  <c r="E70" i="66"/>
  <c r="G31" i="68" s="1"/>
  <c r="F70" i="66"/>
  <c r="K31" i="68"/>
  <c r="H70" i="66"/>
  <c r="I31" i="68" s="1"/>
  <c r="M70" i="66"/>
  <c r="N70" i="66"/>
  <c r="O70" i="66"/>
  <c r="E71" i="66"/>
  <c r="G32" i="68"/>
  <c r="F71" i="66"/>
  <c r="K32" i="68" s="1"/>
  <c r="H71" i="66"/>
  <c r="I32" i="68" s="1"/>
  <c r="M71" i="66"/>
  <c r="N71" i="66"/>
  <c r="O71" i="66"/>
  <c r="E72" i="66"/>
  <c r="G33" i="68"/>
  <c r="F72" i="66"/>
  <c r="K33" i="68" s="1"/>
  <c r="H72" i="66"/>
  <c r="I33" i="68"/>
  <c r="M72" i="66"/>
  <c r="N72" i="66"/>
  <c r="O72" i="66"/>
  <c r="E73" i="66"/>
  <c r="G34" i="68"/>
  <c r="F73" i="66"/>
  <c r="K34" i="68" s="1"/>
  <c r="H73" i="66"/>
  <c r="I34" i="68" s="1"/>
  <c r="M73" i="66"/>
  <c r="N73" i="66"/>
  <c r="O73" i="66"/>
  <c r="E74" i="66"/>
  <c r="D74" i="11" s="1"/>
  <c r="F74" i="66"/>
  <c r="K35" i="68"/>
  <c r="H74" i="66"/>
  <c r="I35" i="68"/>
  <c r="M74" i="66"/>
  <c r="N74" i="66"/>
  <c r="O74" i="66"/>
  <c r="E75" i="66"/>
  <c r="D75" i="11" s="1"/>
  <c r="F75" i="66"/>
  <c r="K36" i="68" s="1"/>
  <c r="H75" i="66"/>
  <c r="I36" i="68"/>
  <c r="M75" i="66"/>
  <c r="N75" i="66"/>
  <c r="O75" i="66"/>
  <c r="E15" i="66"/>
  <c r="D15" i="11"/>
  <c r="F15" i="66"/>
  <c r="K7" i="68"/>
  <c r="H15" i="66"/>
  <c r="N15" i="66"/>
  <c r="O15" i="66"/>
  <c r="M15" i="66"/>
  <c r="X69" i="66"/>
  <c r="W69" i="66"/>
  <c r="V69" i="66"/>
  <c r="U69" i="66"/>
  <c r="T69" i="66"/>
  <c r="S69" i="66"/>
  <c r="R69" i="66"/>
  <c r="Q69" i="66"/>
  <c r="P69" i="66"/>
  <c r="X67" i="66"/>
  <c r="W67" i="66"/>
  <c r="V67" i="66"/>
  <c r="U67" i="66"/>
  <c r="T67" i="66"/>
  <c r="S67" i="66"/>
  <c r="R67" i="66"/>
  <c r="Q67" i="66"/>
  <c r="P67" i="66"/>
  <c r="X65" i="66"/>
  <c r="W65" i="66"/>
  <c r="V65" i="66"/>
  <c r="V61" i="66" s="1"/>
  <c r="U65" i="66"/>
  <c r="T65" i="66"/>
  <c r="S65" i="66"/>
  <c r="R65" i="66"/>
  <c r="Q65" i="66"/>
  <c r="P65" i="66"/>
  <c r="X62" i="66"/>
  <c r="X61" i="66" s="1"/>
  <c r="W62" i="66"/>
  <c r="W61" i="66" s="1"/>
  <c r="V62" i="66"/>
  <c r="U62" i="66"/>
  <c r="U61" i="66" s="1"/>
  <c r="T62" i="66"/>
  <c r="T61" i="66" s="1"/>
  <c r="S62" i="66"/>
  <c r="S61" i="66" s="1"/>
  <c r="R62" i="66"/>
  <c r="R61" i="66" s="1"/>
  <c r="Q62" i="66"/>
  <c r="Q61" i="66" s="1"/>
  <c r="P62" i="66"/>
  <c r="P61" i="66" s="1"/>
  <c r="X59" i="66"/>
  <c r="W59" i="66"/>
  <c r="V59" i="66"/>
  <c r="U59" i="66"/>
  <c r="T59" i="66"/>
  <c r="S59" i="66"/>
  <c r="R59" i="66"/>
  <c r="Q59" i="66"/>
  <c r="P59" i="66"/>
  <c r="X57" i="66"/>
  <c r="W57" i="66"/>
  <c r="V57" i="66"/>
  <c r="U57" i="66"/>
  <c r="T57" i="66"/>
  <c r="S57" i="66"/>
  <c r="R57" i="66"/>
  <c r="Q57" i="66"/>
  <c r="Q26" i="66" s="1"/>
  <c r="Q76" i="66" s="1"/>
  <c r="P57" i="66"/>
  <c r="P26" i="66"/>
  <c r="X54" i="66"/>
  <c r="W54" i="66"/>
  <c r="V54" i="66"/>
  <c r="V26" i="66" s="1"/>
  <c r="V76" i="66" s="1"/>
  <c r="U54" i="66"/>
  <c r="T54" i="66"/>
  <c r="S54" i="66"/>
  <c r="R54" i="66"/>
  <c r="Q54" i="66"/>
  <c r="P54" i="66"/>
  <c r="X40" i="66"/>
  <c r="W40" i="66"/>
  <c r="V40" i="66"/>
  <c r="U40" i="66"/>
  <c r="T40" i="66"/>
  <c r="S40" i="66"/>
  <c r="R40" i="66"/>
  <c r="Q40" i="66"/>
  <c r="P40" i="66"/>
  <c r="X36" i="66"/>
  <c r="W36" i="66"/>
  <c r="V36" i="66"/>
  <c r="U36" i="66"/>
  <c r="T36" i="66"/>
  <c r="S36" i="66"/>
  <c r="R36" i="66"/>
  <c r="Q36" i="66"/>
  <c r="P36" i="66"/>
  <c r="X27" i="66"/>
  <c r="X26" i="66" s="1"/>
  <c r="W27" i="66"/>
  <c r="V27" i="66"/>
  <c r="U27" i="66"/>
  <c r="U26" i="66" s="1"/>
  <c r="T27" i="66"/>
  <c r="S27" i="66"/>
  <c r="S26" i="66" s="1"/>
  <c r="R27" i="66"/>
  <c r="Q27" i="66"/>
  <c r="P27" i="66"/>
  <c r="X14" i="66"/>
  <c r="X76" i="66" s="1"/>
  <c r="W14" i="66"/>
  <c r="V14" i="66"/>
  <c r="U14" i="66"/>
  <c r="T14" i="66"/>
  <c r="S14" i="66"/>
  <c r="S76" i="66" s="1"/>
  <c r="R14" i="66"/>
  <c r="Q14" i="66"/>
  <c r="P14" i="66"/>
  <c r="G75" i="65"/>
  <c r="H75" i="11" s="1"/>
  <c r="G70" i="65"/>
  <c r="X69" i="65"/>
  <c r="W69" i="65"/>
  <c r="V69" i="65"/>
  <c r="U69" i="65"/>
  <c r="T69" i="65"/>
  <c r="S69" i="65"/>
  <c r="R69" i="65"/>
  <c r="Q69" i="65"/>
  <c r="P69" i="65"/>
  <c r="O69" i="65"/>
  <c r="N69" i="65"/>
  <c r="M69" i="65"/>
  <c r="H69" i="65"/>
  <c r="F69" i="65"/>
  <c r="E69" i="65"/>
  <c r="X67" i="65"/>
  <c r="W67" i="65"/>
  <c r="V67" i="65"/>
  <c r="U67" i="65"/>
  <c r="T67" i="65"/>
  <c r="S67" i="65"/>
  <c r="R67" i="65"/>
  <c r="Q67" i="65"/>
  <c r="P67" i="65"/>
  <c r="O67" i="65"/>
  <c r="N67" i="65"/>
  <c r="M67" i="65"/>
  <c r="H67" i="65"/>
  <c r="F67" i="65"/>
  <c r="E67" i="65"/>
  <c r="X65" i="65"/>
  <c r="X61" i="65" s="1"/>
  <c r="W65" i="65"/>
  <c r="V65" i="65"/>
  <c r="U65" i="65"/>
  <c r="T65" i="65"/>
  <c r="S65" i="65"/>
  <c r="R65" i="65"/>
  <c r="Q65" i="65"/>
  <c r="Q61" i="65" s="1"/>
  <c r="P65" i="65"/>
  <c r="P61" i="65"/>
  <c r="O65" i="65"/>
  <c r="N65" i="65"/>
  <c r="M65" i="65"/>
  <c r="H65" i="65"/>
  <c r="F65" i="65"/>
  <c r="E65" i="65"/>
  <c r="G63" i="65"/>
  <c r="H63" i="11" s="1"/>
  <c r="X62" i="65"/>
  <c r="W62" i="65"/>
  <c r="W61" i="65" s="1"/>
  <c r="V62" i="65"/>
  <c r="U62" i="65"/>
  <c r="U61" i="65"/>
  <c r="T62" i="65"/>
  <c r="T61" i="65" s="1"/>
  <c r="S62" i="65"/>
  <c r="S61" i="65" s="1"/>
  <c r="R62" i="65"/>
  <c r="Q62" i="65"/>
  <c r="P62" i="65"/>
  <c r="O62" i="65"/>
  <c r="O62" i="66" s="1"/>
  <c r="N62" i="65"/>
  <c r="M62" i="65"/>
  <c r="M62" i="66"/>
  <c r="H62" i="65"/>
  <c r="F62" i="65"/>
  <c r="E62" i="65"/>
  <c r="V61" i="65"/>
  <c r="R61" i="65"/>
  <c r="I59" i="65"/>
  <c r="G60" i="65"/>
  <c r="X59" i="65"/>
  <c r="W59" i="65"/>
  <c r="V59" i="65"/>
  <c r="U59" i="65"/>
  <c r="T59" i="65"/>
  <c r="S59" i="65"/>
  <c r="R59" i="65"/>
  <c r="Q59" i="65"/>
  <c r="P59" i="65"/>
  <c r="O59" i="65"/>
  <c r="N59" i="65"/>
  <c r="M59" i="65"/>
  <c r="H59" i="65"/>
  <c r="F59" i="65"/>
  <c r="F59" i="66" s="1"/>
  <c r="E59" i="65"/>
  <c r="X57" i="65"/>
  <c r="W57" i="65"/>
  <c r="V57" i="65"/>
  <c r="U57" i="65"/>
  <c r="T57" i="65"/>
  <c r="S57" i="65"/>
  <c r="R57" i="65"/>
  <c r="Q57" i="65"/>
  <c r="P57" i="65"/>
  <c r="P26" i="65" s="1"/>
  <c r="O57" i="65"/>
  <c r="N57" i="65"/>
  <c r="N57" i="66" s="1"/>
  <c r="M57" i="65"/>
  <c r="H57" i="65"/>
  <c r="F57" i="65"/>
  <c r="E57" i="65"/>
  <c r="G56" i="65"/>
  <c r="H56" i="11"/>
  <c r="I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M54" i="66"/>
  <c r="H54" i="65"/>
  <c r="F54" i="65"/>
  <c r="E54" i="65"/>
  <c r="X40" i="65"/>
  <c r="W40" i="65"/>
  <c r="V40" i="65"/>
  <c r="V26" i="65" s="1"/>
  <c r="V76" i="65" s="1"/>
  <c r="U40" i="65"/>
  <c r="T40" i="65"/>
  <c r="S40" i="65"/>
  <c r="R40" i="65"/>
  <c r="Q40" i="65"/>
  <c r="P40" i="65"/>
  <c r="X27" i="65"/>
  <c r="X26" i="65"/>
  <c r="W27" i="65"/>
  <c r="W26" i="65" s="1"/>
  <c r="W76" i="65" s="1"/>
  <c r="V27" i="65"/>
  <c r="U27" i="65"/>
  <c r="T27" i="65"/>
  <c r="S27" i="65"/>
  <c r="S26" i="65" s="1"/>
  <c r="S76" i="65" s="1"/>
  <c r="R27" i="65"/>
  <c r="R26" i="65" s="1"/>
  <c r="R76" i="65" s="1"/>
  <c r="Q27" i="65"/>
  <c r="P27" i="65"/>
  <c r="G24" i="65"/>
  <c r="H24" i="11"/>
  <c r="G16" i="65"/>
  <c r="H16" i="11"/>
  <c r="H14" i="65"/>
  <c r="F14" i="65"/>
  <c r="E14" i="65"/>
  <c r="I74" i="11"/>
  <c r="G61" i="64"/>
  <c r="I72" i="11"/>
  <c r="X58" i="64"/>
  <c r="W58" i="64"/>
  <c r="V58" i="64"/>
  <c r="U58" i="64"/>
  <c r="T58" i="64"/>
  <c r="S58" i="64"/>
  <c r="R58" i="64"/>
  <c r="Q58" i="64"/>
  <c r="P58" i="64"/>
  <c r="H58" i="64"/>
  <c r="F58" i="64"/>
  <c r="E58" i="64"/>
  <c r="X56" i="64"/>
  <c r="W56" i="64"/>
  <c r="V56" i="64"/>
  <c r="U56" i="64"/>
  <c r="T56" i="64"/>
  <c r="S56" i="64"/>
  <c r="R56" i="64"/>
  <c r="Q56" i="64"/>
  <c r="P56" i="64"/>
  <c r="H56" i="64"/>
  <c r="F56" i="64"/>
  <c r="E56" i="64"/>
  <c r="G55" i="64"/>
  <c r="G54" i="64"/>
  <c r="X54" i="64"/>
  <c r="W54" i="64"/>
  <c r="V54" i="64"/>
  <c r="V50" i="64" s="1"/>
  <c r="U54" i="64"/>
  <c r="T54" i="64"/>
  <c r="T50" i="64" s="1"/>
  <c r="S54" i="64"/>
  <c r="R54" i="64"/>
  <c r="Q54" i="64"/>
  <c r="P54" i="64"/>
  <c r="H54" i="64"/>
  <c r="F54" i="64"/>
  <c r="E54" i="64"/>
  <c r="G53" i="64"/>
  <c r="I64" i="11" s="1"/>
  <c r="I63" i="11"/>
  <c r="X51" i="64"/>
  <c r="X50" i="64" s="1"/>
  <c r="W51" i="64"/>
  <c r="W50" i="64" s="1"/>
  <c r="V51" i="64"/>
  <c r="U51" i="64"/>
  <c r="U50" i="64"/>
  <c r="T51" i="64"/>
  <c r="S51" i="64"/>
  <c r="S50" i="64" s="1"/>
  <c r="R51" i="64"/>
  <c r="Q51" i="64"/>
  <c r="Q50" i="64" s="1"/>
  <c r="P51" i="64"/>
  <c r="P50" i="64" s="1"/>
  <c r="H51" i="64"/>
  <c r="H62" i="66" s="1"/>
  <c r="I26" i="68" s="1"/>
  <c r="F51" i="64"/>
  <c r="E51" i="64"/>
  <c r="E50" i="64" s="1"/>
  <c r="H50" i="64"/>
  <c r="G49" i="64"/>
  <c r="I60" i="11" s="1"/>
  <c r="X48" i="64"/>
  <c r="W48" i="64"/>
  <c r="V48" i="64"/>
  <c r="U48" i="64"/>
  <c r="T48" i="64"/>
  <c r="S48" i="64"/>
  <c r="R48" i="64"/>
  <c r="Q48" i="64"/>
  <c r="P48" i="64"/>
  <c r="H48" i="64"/>
  <c r="F48" i="64"/>
  <c r="E48" i="64"/>
  <c r="G47" i="64"/>
  <c r="I58" i="11"/>
  <c r="X46" i="64"/>
  <c r="W46" i="64"/>
  <c r="V46" i="64"/>
  <c r="U46" i="64"/>
  <c r="T46" i="64"/>
  <c r="S46" i="64"/>
  <c r="R46" i="64"/>
  <c r="Q46" i="64"/>
  <c r="P46" i="64"/>
  <c r="H46" i="64"/>
  <c r="F46" i="64"/>
  <c r="E46" i="64"/>
  <c r="G45" i="64"/>
  <c r="I56" i="11"/>
  <c r="G44" i="64"/>
  <c r="I55" i="11" s="1"/>
  <c r="X43" i="64"/>
  <c r="W43" i="64"/>
  <c r="V43" i="64"/>
  <c r="U43" i="64"/>
  <c r="T43" i="64"/>
  <c r="S43" i="64"/>
  <c r="R43" i="64"/>
  <c r="Q43" i="64"/>
  <c r="P43" i="64"/>
  <c r="H43" i="64"/>
  <c r="F43" i="64"/>
  <c r="E43" i="64"/>
  <c r="G42" i="64"/>
  <c r="I50" i="11"/>
  <c r="G33" i="64"/>
  <c r="X32" i="64"/>
  <c r="W32" i="64"/>
  <c r="V32" i="64"/>
  <c r="U32" i="64"/>
  <c r="U26" i="64" s="1"/>
  <c r="U65" i="64" s="1"/>
  <c r="T32" i="64"/>
  <c r="S32" i="64"/>
  <c r="S26" i="64" s="1"/>
  <c r="S65" i="64" s="1"/>
  <c r="R32" i="64"/>
  <c r="Q32" i="64"/>
  <c r="P32" i="64"/>
  <c r="H32" i="64"/>
  <c r="F32" i="64"/>
  <c r="E32" i="64"/>
  <c r="G31" i="64"/>
  <c r="X30" i="64"/>
  <c r="W30" i="64"/>
  <c r="W26" i="64" s="1"/>
  <c r="W65" i="64" s="1"/>
  <c r="V30" i="64"/>
  <c r="U30" i="64"/>
  <c r="T30" i="64"/>
  <c r="S30" i="64"/>
  <c r="R30" i="64"/>
  <c r="Q30" i="64"/>
  <c r="P30" i="64"/>
  <c r="H30" i="64"/>
  <c r="F30" i="64"/>
  <c r="E30" i="64"/>
  <c r="X27" i="64"/>
  <c r="W27" i="64"/>
  <c r="V27" i="64"/>
  <c r="U27" i="64"/>
  <c r="T27" i="64"/>
  <c r="T26" i="64" s="1"/>
  <c r="T65" i="64" s="1"/>
  <c r="S27" i="64"/>
  <c r="R27" i="64"/>
  <c r="R26" i="64" s="1"/>
  <c r="Q27" i="64"/>
  <c r="Q26" i="64" s="1"/>
  <c r="P27" i="64"/>
  <c r="P26" i="64" s="1"/>
  <c r="H27" i="64"/>
  <c r="F27" i="64"/>
  <c r="E27" i="64"/>
  <c r="G22" i="64"/>
  <c r="I22" i="11" s="1"/>
  <c r="X14" i="64"/>
  <c r="W14" i="64"/>
  <c r="V14" i="64"/>
  <c r="U14" i="64"/>
  <c r="T14" i="64"/>
  <c r="S14" i="64"/>
  <c r="R14" i="64"/>
  <c r="Q14" i="64"/>
  <c r="P14" i="64"/>
  <c r="H14" i="64"/>
  <c r="F14" i="64"/>
  <c r="E14" i="64"/>
  <c r="X58" i="63"/>
  <c r="W58" i="63"/>
  <c r="V58" i="63"/>
  <c r="U58" i="63"/>
  <c r="T58" i="63"/>
  <c r="S58" i="63"/>
  <c r="R58" i="63"/>
  <c r="Q58" i="63"/>
  <c r="P58" i="63"/>
  <c r="H58" i="63"/>
  <c r="F58" i="63"/>
  <c r="E58" i="63"/>
  <c r="G57" i="63"/>
  <c r="G56" i="63" s="1"/>
  <c r="X56" i="63"/>
  <c r="W56" i="63"/>
  <c r="V56" i="63"/>
  <c r="U56" i="63"/>
  <c r="T56" i="63"/>
  <c r="S56" i="63"/>
  <c r="R56" i="63"/>
  <c r="Q56" i="63"/>
  <c r="P56" i="63"/>
  <c r="H56" i="63"/>
  <c r="F56" i="63"/>
  <c r="E56" i="63"/>
  <c r="G55" i="63"/>
  <c r="G54" i="63" s="1"/>
  <c r="L65" i="11" s="1"/>
  <c r="X54" i="63"/>
  <c r="X50" i="63" s="1"/>
  <c r="W54" i="63"/>
  <c r="V54" i="63"/>
  <c r="U54" i="63"/>
  <c r="T54" i="63"/>
  <c r="T50" i="63" s="1"/>
  <c r="S54" i="63"/>
  <c r="R54" i="63"/>
  <c r="Q54" i="63"/>
  <c r="P54" i="63"/>
  <c r="P50" i="63"/>
  <c r="H54" i="63"/>
  <c r="F54" i="63"/>
  <c r="E54" i="63"/>
  <c r="E50" i="63"/>
  <c r="G53" i="63"/>
  <c r="L64" i="11" s="1"/>
  <c r="G52" i="63"/>
  <c r="L63" i="11" s="1"/>
  <c r="X51" i="63"/>
  <c r="W51" i="63"/>
  <c r="W50" i="63" s="1"/>
  <c r="V51" i="63"/>
  <c r="V50" i="63" s="1"/>
  <c r="U51" i="63"/>
  <c r="U50" i="63" s="1"/>
  <c r="T51" i="63"/>
  <c r="S51" i="63"/>
  <c r="S50" i="63" s="1"/>
  <c r="R51" i="63"/>
  <c r="R50" i="63" s="1"/>
  <c r="Q51" i="63"/>
  <c r="Q50" i="63"/>
  <c r="P51" i="63"/>
  <c r="H51" i="63"/>
  <c r="H50" i="63" s="1"/>
  <c r="F51" i="63"/>
  <c r="F50" i="63" s="1"/>
  <c r="F65" i="63" s="1"/>
  <c r="E51" i="63"/>
  <c r="G49" i="63"/>
  <c r="L60" i="11" s="1"/>
  <c r="G48" i="63"/>
  <c r="L59" i="11" s="1"/>
  <c r="X48" i="63"/>
  <c r="W48" i="63"/>
  <c r="V48" i="63"/>
  <c r="U48" i="63"/>
  <c r="T48" i="63"/>
  <c r="S48" i="63"/>
  <c r="R48" i="63"/>
  <c r="Q48" i="63"/>
  <c r="P48" i="63"/>
  <c r="H48" i="63"/>
  <c r="F48" i="63"/>
  <c r="E48" i="63"/>
  <c r="G47" i="63"/>
  <c r="G46" i="63" s="1"/>
  <c r="L57" i="11"/>
  <c r="X46" i="63"/>
  <c r="W46" i="63"/>
  <c r="V46" i="63"/>
  <c r="U46" i="63"/>
  <c r="T46" i="63"/>
  <c r="T26" i="63" s="1"/>
  <c r="S46" i="63"/>
  <c r="R46" i="63"/>
  <c r="Q46" i="63"/>
  <c r="P46" i="63"/>
  <c r="H46" i="63"/>
  <c r="F46" i="63"/>
  <c r="E46" i="63"/>
  <c r="G45" i="63"/>
  <c r="L56" i="11"/>
  <c r="G44" i="63"/>
  <c r="L55" i="11" s="1"/>
  <c r="X43" i="63"/>
  <c r="W43" i="63"/>
  <c r="V43" i="63"/>
  <c r="U43" i="63"/>
  <c r="T43" i="63"/>
  <c r="S43" i="63"/>
  <c r="R43" i="63"/>
  <c r="Q43" i="63"/>
  <c r="P43" i="63"/>
  <c r="H43" i="63"/>
  <c r="F43" i="63"/>
  <c r="E43" i="63"/>
  <c r="G42" i="63"/>
  <c r="L50" i="11"/>
  <c r="G41" i="63"/>
  <c r="L49" i="11" s="1"/>
  <c r="G38" i="63"/>
  <c r="L46" i="11"/>
  <c r="G37" i="63"/>
  <c r="L45" i="11" s="1"/>
  <c r="G35" i="63"/>
  <c r="L43" i="11" s="1"/>
  <c r="G34" i="63"/>
  <c r="L42" i="11" s="1"/>
  <c r="G33" i="63"/>
  <c r="L41" i="11" s="1"/>
  <c r="X32" i="63"/>
  <c r="W32" i="63"/>
  <c r="W26" i="63" s="1"/>
  <c r="V32" i="63"/>
  <c r="U32" i="63"/>
  <c r="T32" i="63"/>
  <c r="S32" i="63"/>
  <c r="R32" i="63"/>
  <c r="Q32" i="63"/>
  <c r="P32" i="63"/>
  <c r="H32" i="63"/>
  <c r="F32" i="63"/>
  <c r="E32" i="63"/>
  <c r="G31" i="63"/>
  <c r="L37" i="11" s="1"/>
  <c r="X30" i="63"/>
  <c r="W30" i="63"/>
  <c r="V30" i="63"/>
  <c r="U30" i="63"/>
  <c r="U26" i="63"/>
  <c r="T30" i="63"/>
  <c r="S30" i="63"/>
  <c r="R30" i="63"/>
  <c r="Q30" i="63"/>
  <c r="P30" i="63"/>
  <c r="H30" i="63"/>
  <c r="F30" i="63"/>
  <c r="E30" i="63"/>
  <c r="G29" i="63"/>
  <c r="L29" i="11" s="1"/>
  <c r="X27" i="63"/>
  <c r="W27" i="63"/>
  <c r="V27" i="63"/>
  <c r="V26" i="63" s="1"/>
  <c r="V65" i="63" s="1"/>
  <c r="U27" i="63"/>
  <c r="T27" i="63"/>
  <c r="S27" i="63"/>
  <c r="S26" i="63" s="1"/>
  <c r="S65" i="63" s="1"/>
  <c r="R27" i="63"/>
  <c r="Q27" i="63"/>
  <c r="P27" i="63"/>
  <c r="H27" i="63"/>
  <c r="F27" i="63"/>
  <c r="F26" i="63" s="1"/>
  <c r="E27" i="63"/>
  <c r="E26" i="63" s="1"/>
  <c r="G25" i="63"/>
  <c r="L25" i="11" s="1"/>
  <c r="G23" i="63"/>
  <c r="L23" i="11"/>
  <c r="G19" i="63"/>
  <c r="L19" i="11"/>
  <c r="X14" i="63"/>
  <c r="W14" i="63"/>
  <c r="V14" i="63"/>
  <c r="U14" i="63"/>
  <c r="T14" i="63"/>
  <c r="S14" i="63"/>
  <c r="R14" i="63"/>
  <c r="Q14" i="63"/>
  <c r="P14" i="63"/>
  <c r="H14" i="63"/>
  <c r="F14" i="63"/>
  <c r="E14" i="63"/>
  <c r="E65" i="63" s="1"/>
  <c r="G63" i="62"/>
  <c r="J74" i="11" s="1"/>
  <c r="X58" i="62"/>
  <c r="W58" i="62"/>
  <c r="V58" i="62"/>
  <c r="U58" i="62"/>
  <c r="T58" i="62"/>
  <c r="S58" i="62"/>
  <c r="R58" i="62"/>
  <c r="Q58" i="62"/>
  <c r="P58" i="62"/>
  <c r="H58" i="62"/>
  <c r="F58" i="62"/>
  <c r="E58" i="62"/>
  <c r="X56" i="62"/>
  <c r="W56" i="62"/>
  <c r="V56" i="62"/>
  <c r="U56" i="62"/>
  <c r="T56" i="62"/>
  <c r="S56" i="62"/>
  <c r="R56" i="62"/>
  <c r="Q56" i="62"/>
  <c r="P56" i="62"/>
  <c r="H56" i="62"/>
  <c r="F56" i="62"/>
  <c r="E56" i="62"/>
  <c r="G55" i="62"/>
  <c r="J66" i="11"/>
  <c r="X54" i="62"/>
  <c r="W54" i="62"/>
  <c r="V54" i="62"/>
  <c r="U54" i="62"/>
  <c r="T54" i="62"/>
  <c r="T50" i="62"/>
  <c r="S54" i="62"/>
  <c r="R54" i="62"/>
  <c r="Q54" i="62"/>
  <c r="P54" i="62"/>
  <c r="H54" i="62"/>
  <c r="F54" i="62"/>
  <c r="E54" i="62"/>
  <c r="E50" i="62"/>
  <c r="G53" i="62"/>
  <c r="J64" i="11" s="1"/>
  <c r="G52" i="62"/>
  <c r="J63" i="11" s="1"/>
  <c r="X51" i="62"/>
  <c r="X50" i="62" s="1"/>
  <c r="W51" i="62"/>
  <c r="W50" i="62" s="1"/>
  <c r="V51" i="62"/>
  <c r="V50" i="62" s="1"/>
  <c r="U51" i="62"/>
  <c r="U50" i="62" s="1"/>
  <c r="T51" i="62"/>
  <c r="S51" i="62"/>
  <c r="S50" i="62" s="1"/>
  <c r="R51" i="62"/>
  <c r="Q51" i="62"/>
  <c r="Q50" i="62" s="1"/>
  <c r="P51" i="62"/>
  <c r="P50" i="62" s="1"/>
  <c r="H51" i="62"/>
  <c r="F51" i="62"/>
  <c r="E51" i="62"/>
  <c r="R50" i="62"/>
  <c r="H50" i="62"/>
  <c r="J59" i="11"/>
  <c r="X48" i="62"/>
  <c r="W48" i="62"/>
  <c r="V48" i="62"/>
  <c r="U48" i="62"/>
  <c r="T48" i="62"/>
  <c r="S48" i="62"/>
  <c r="S26" i="62" s="1"/>
  <c r="R48" i="62"/>
  <c r="Q48" i="62"/>
  <c r="P48" i="62"/>
  <c r="H48" i="62"/>
  <c r="F48" i="62"/>
  <c r="E48" i="62"/>
  <c r="G47" i="62"/>
  <c r="J58" i="11" s="1"/>
  <c r="X46" i="62"/>
  <c r="W46" i="62"/>
  <c r="V46" i="62"/>
  <c r="U46" i="62"/>
  <c r="T46" i="62"/>
  <c r="S46" i="62"/>
  <c r="R46" i="62"/>
  <c r="Q46" i="62"/>
  <c r="P46" i="62"/>
  <c r="H46" i="62"/>
  <c r="F46" i="62"/>
  <c r="E46" i="62"/>
  <c r="G44" i="62"/>
  <c r="J55" i="11"/>
  <c r="X43" i="62"/>
  <c r="W43" i="62"/>
  <c r="V43" i="62"/>
  <c r="U43" i="62"/>
  <c r="T43" i="62"/>
  <c r="S43" i="62"/>
  <c r="R43" i="62"/>
  <c r="Q43" i="62"/>
  <c r="P43" i="62"/>
  <c r="H43" i="62"/>
  <c r="F43" i="62"/>
  <c r="E43" i="62"/>
  <c r="G42" i="62"/>
  <c r="J50" i="11"/>
  <c r="G41" i="62"/>
  <c r="J49" i="11"/>
  <c r="G38" i="62"/>
  <c r="J46" i="11" s="1"/>
  <c r="G37" i="62"/>
  <c r="J45" i="11"/>
  <c r="G35" i="62"/>
  <c r="J43" i="11"/>
  <c r="G34" i="62"/>
  <c r="J42" i="11"/>
  <c r="X32" i="62"/>
  <c r="W32" i="62"/>
  <c r="V32" i="62"/>
  <c r="U32" i="62"/>
  <c r="T32" i="62"/>
  <c r="S32" i="62"/>
  <c r="R32" i="62"/>
  <c r="Q32" i="62"/>
  <c r="P32" i="62"/>
  <c r="H32" i="62"/>
  <c r="F32" i="62"/>
  <c r="E32" i="62"/>
  <c r="X30" i="62"/>
  <c r="W30" i="62"/>
  <c r="V30" i="62"/>
  <c r="U30" i="62"/>
  <c r="U26" i="62" s="1"/>
  <c r="T30" i="62"/>
  <c r="S30" i="62"/>
  <c r="R30" i="62"/>
  <c r="Q30" i="62"/>
  <c r="P30" i="62"/>
  <c r="H30" i="62"/>
  <c r="F30" i="62"/>
  <c r="E30" i="62"/>
  <c r="G29" i="62"/>
  <c r="J29" i="11" s="1"/>
  <c r="X27" i="62"/>
  <c r="X26" i="62" s="1"/>
  <c r="W27" i="62"/>
  <c r="V27" i="62"/>
  <c r="V26" i="62" s="1"/>
  <c r="V65" i="62" s="1"/>
  <c r="U27" i="62"/>
  <c r="T27" i="62"/>
  <c r="S27" i="62"/>
  <c r="R27" i="62"/>
  <c r="R26" i="62" s="1"/>
  <c r="Q27" i="62"/>
  <c r="P27" i="62"/>
  <c r="H27" i="62"/>
  <c r="H26" i="62" s="1"/>
  <c r="F27" i="62"/>
  <c r="F26" i="62" s="1"/>
  <c r="E27" i="62"/>
  <c r="E26" i="62" s="1"/>
  <c r="G23" i="62"/>
  <c r="J23" i="11"/>
  <c r="G22" i="62"/>
  <c r="J22" i="11"/>
  <c r="X14" i="62"/>
  <c r="X65" i="62" s="1"/>
  <c r="W14" i="62"/>
  <c r="V14" i="62"/>
  <c r="U14" i="62"/>
  <c r="T14" i="62"/>
  <c r="S14" i="62"/>
  <c r="R14" i="62"/>
  <c r="R65" i="62" s="1"/>
  <c r="Q14" i="62"/>
  <c r="P14" i="62"/>
  <c r="H14" i="62"/>
  <c r="F14" i="62"/>
  <c r="E14" i="62"/>
  <c r="E65" i="62" s="1"/>
  <c r="G63" i="61"/>
  <c r="M74" i="11" s="1"/>
  <c r="G62" i="61"/>
  <c r="M73" i="11" s="1"/>
  <c r="X58" i="61"/>
  <c r="W58" i="61"/>
  <c r="V58" i="61"/>
  <c r="U58" i="61"/>
  <c r="T58" i="61"/>
  <c r="S58" i="61"/>
  <c r="R58" i="61"/>
  <c r="Q58" i="61"/>
  <c r="P58" i="61"/>
  <c r="H58" i="61"/>
  <c r="F58" i="61"/>
  <c r="E58" i="61"/>
  <c r="G57" i="61"/>
  <c r="M68" i="11"/>
  <c r="M67" i="11" s="1"/>
  <c r="X56" i="61"/>
  <c r="W56" i="61"/>
  <c r="V56" i="61"/>
  <c r="U56" i="61"/>
  <c r="T56" i="61"/>
  <c r="S56" i="61"/>
  <c r="R56" i="61"/>
  <c r="Q56" i="61"/>
  <c r="P56" i="61"/>
  <c r="H56" i="61"/>
  <c r="F56" i="61"/>
  <c r="E56" i="61"/>
  <c r="G55" i="61"/>
  <c r="M66" i="11" s="1"/>
  <c r="X54" i="61"/>
  <c r="W54" i="61"/>
  <c r="V54" i="61"/>
  <c r="U54" i="61"/>
  <c r="T54" i="61"/>
  <c r="T50" i="61"/>
  <c r="S54" i="61"/>
  <c r="R54" i="61"/>
  <c r="Q54" i="61"/>
  <c r="P54" i="61"/>
  <c r="H54" i="61"/>
  <c r="H50" i="61" s="1"/>
  <c r="F54" i="61"/>
  <c r="E54" i="61"/>
  <c r="G53" i="61"/>
  <c r="M64" i="11" s="1"/>
  <c r="X51" i="61"/>
  <c r="X50" i="61" s="1"/>
  <c r="W51" i="61"/>
  <c r="V51" i="61"/>
  <c r="U51" i="61"/>
  <c r="U50" i="61"/>
  <c r="T51" i="61"/>
  <c r="S51" i="61"/>
  <c r="R51" i="61"/>
  <c r="R50" i="61" s="1"/>
  <c r="Q51" i="61"/>
  <c r="Q50" i="61"/>
  <c r="P51" i="61"/>
  <c r="P50" i="61" s="1"/>
  <c r="H51" i="61"/>
  <c r="F51" i="61"/>
  <c r="F50" i="61" s="1"/>
  <c r="E51" i="61"/>
  <c r="E50" i="61" s="1"/>
  <c r="W50" i="61"/>
  <c r="V50" i="61"/>
  <c r="S50" i="61"/>
  <c r="G49" i="61"/>
  <c r="G48" i="61" s="1"/>
  <c r="M59" i="11" s="1"/>
  <c r="X48" i="61"/>
  <c r="W48" i="61"/>
  <c r="V48" i="61"/>
  <c r="U48" i="61"/>
  <c r="T48" i="61"/>
  <c r="S48" i="61"/>
  <c r="R48" i="61"/>
  <c r="Q48" i="61"/>
  <c r="P48" i="61"/>
  <c r="H48" i="61"/>
  <c r="F48" i="61"/>
  <c r="E48" i="61"/>
  <c r="G47" i="61"/>
  <c r="M58" i="11"/>
  <c r="G46" i="61"/>
  <c r="M57" i="11"/>
  <c r="X46" i="61"/>
  <c r="W46" i="61"/>
  <c r="V46" i="61"/>
  <c r="U46" i="61"/>
  <c r="U26" i="61" s="1"/>
  <c r="T46" i="61"/>
  <c r="S46" i="61"/>
  <c r="R46" i="61"/>
  <c r="Q46" i="61"/>
  <c r="P46" i="61"/>
  <c r="H46" i="61"/>
  <c r="F46" i="61"/>
  <c r="E46" i="61"/>
  <c r="G45" i="61"/>
  <c r="M56" i="11"/>
  <c r="X43" i="61"/>
  <c r="W43" i="61"/>
  <c r="V43" i="61"/>
  <c r="U43" i="61"/>
  <c r="T43" i="61"/>
  <c r="S43" i="61"/>
  <c r="R43" i="61"/>
  <c r="Q43" i="61"/>
  <c r="P43" i="61"/>
  <c r="H43" i="61"/>
  <c r="F43" i="61"/>
  <c r="E43" i="61"/>
  <c r="G42" i="61"/>
  <c r="M50" i="11" s="1"/>
  <c r="G41" i="61"/>
  <c r="M49" i="11" s="1"/>
  <c r="G40" i="61"/>
  <c r="M48" i="11"/>
  <c r="G39" i="61"/>
  <c r="M47" i="11" s="1"/>
  <c r="G38" i="61"/>
  <c r="M46" i="11" s="1"/>
  <c r="G37" i="61"/>
  <c r="M45" i="11" s="1"/>
  <c r="G36" i="61"/>
  <c r="M44" i="11"/>
  <c r="G35" i="61"/>
  <c r="M43" i="11" s="1"/>
  <c r="G33" i="61"/>
  <c r="M41" i="11" s="1"/>
  <c r="X32" i="61"/>
  <c r="W32" i="61"/>
  <c r="V32" i="61"/>
  <c r="V26" i="61" s="1"/>
  <c r="V65" i="61" s="1"/>
  <c r="U32" i="61"/>
  <c r="T32" i="61"/>
  <c r="S32" i="61"/>
  <c r="R32" i="61"/>
  <c r="Q32" i="61"/>
  <c r="P32" i="61"/>
  <c r="P26" i="61" s="1"/>
  <c r="H32" i="61"/>
  <c r="F32" i="61"/>
  <c r="E32" i="61"/>
  <c r="E26" i="61"/>
  <c r="E65" i="61" s="1"/>
  <c r="X30" i="61"/>
  <c r="W30" i="61"/>
  <c r="V30" i="61"/>
  <c r="U30" i="61"/>
  <c r="T30" i="61"/>
  <c r="S30" i="61"/>
  <c r="R30" i="61"/>
  <c r="Q30" i="61"/>
  <c r="Q26" i="61" s="1"/>
  <c r="P30" i="61"/>
  <c r="H30" i="61"/>
  <c r="F30" i="61"/>
  <c r="E30" i="61"/>
  <c r="G29" i="61"/>
  <c r="M29" i="11" s="1"/>
  <c r="X27" i="61"/>
  <c r="X26" i="61"/>
  <c r="W27" i="61"/>
  <c r="W26" i="61" s="1"/>
  <c r="W65" i="61" s="1"/>
  <c r="V27" i="61"/>
  <c r="U27" i="61"/>
  <c r="T27" i="61"/>
  <c r="T26" i="61"/>
  <c r="T65" i="61" s="1"/>
  <c r="S27" i="61"/>
  <c r="S26" i="61" s="1"/>
  <c r="S65" i="61" s="1"/>
  <c r="R27" i="61"/>
  <c r="R26" i="61" s="1"/>
  <c r="Q27" i="61"/>
  <c r="P27" i="61"/>
  <c r="H27" i="61"/>
  <c r="F27" i="61"/>
  <c r="F26" i="61" s="1"/>
  <c r="E27" i="61"/>
  <c r="G25" i="61"/>
  <c r="M25" i="11" s="1"/>
  <c r="G15" i="61"/>
  <c r="M15" i="11"/>
  <c r="X14" i="61"/>
  <c r="W14" i="61"/>
  <c r="V14" i="61"/>
  <c r="U14" i="61"/>
  <c r="T14" i="61"/>
  <c r="S14" i="61"/>
  <c r="R14" i="61"/>
  <c r="R65" i="61" s="1"/>
  <c r="Q14" i="61"/>
  <c r="P14" i="61"/>
  <c r="H14" i="61"/>
  <c r="F14" i="61"/>
  <c r="F65" i="61" s="1"/>
  <c r="E14" i="61"/>
  <c r="G63" i="60"/>
  <c r="K74" i="11" s="1"/>
  <c r="G60" i="60"/>
  <c r="K71" i="11"/>
  <c r="G59" i="60"/>
  <c r="K70" i="11" s="1"/>
  <c r="X58" i="60"/>
  <c r="W58" i="60"/>
  <c r="V58" i="60"/>
  <c r="U58" i="60"/>
  <c r="T58" i="60"/>
  <c r="S58" i="60"/>
  <c r="R58" i="60"/>
  <c r="Q58" i="60"/>
  <c r="P58" i="60"/>
  <c r="H58" i="60"/>
  <c r="F58" i="60"/>
  <c r="E58" i="60"/>
  <c r="G57" i="60"/>
  <c r="K68" i="11" s="1"/>
  <c r="K67" i="11" s="1"/>
  <c r="X56" i="60"/>
  <c r="W56" i="60"/>
  <c r="V56" i="60"/>
  <c r="U56" i="60"/>
  <c r="T56" i="60"/>
  <c r="S56" i="60"/>
  <c r="R56" i="60"/>
  <c r="Q56" i="60"/>
  <c r="P56" i="60"/>
  <c r="H56" i="60"/>
  <c r="F56" i="60"/>
  <c r="E56" i="60"/>
  <c r="G55" i="60"/>
  <c r="K66" i="11"/>
  <c r="X54" i="60"/>
  <c r="W54" i="60"/>
  <c r="V54" i="60"/>
  <c r="V50" i="60" s="1"/>
  <c r="U54" i="60"/>
  <c r="T54" i="60"/>
  <c r="S54" i="60"/>
  <c r="S50" i="60"/>
  <c r="R54" i="60"/>
  <c r="Q54" i="60"/>
  <c r="P54" i="60"/>
  <c r="H54" i="60"/>
  <c r="F54" i="60"/>
  <c r="E54" i="60"/>
  <c r="G53" i="60"/>
  <c r="G52" i="60"/>
  <c r="X51" i="60"/>
  <c r="X50" i="60" s="1"/>
  <c r="W51" i="60"/>
  <c r="W50" i="60" s="1"/>
  <c r="V51" i="60"/>
  <c r="U51" i="60"/>
  <c r="U50" i="60" s="1"/>
  <c r="T51" i="60"/>
  <c r="T50" i="60" s="1"/>
  <c r="S51" i="60"/>
  <c r="R51" i="60"/>
  <c r="Q51" i="60"/>
  <c r="Q50" i="60" s="1"/>
  <c r="P51" i="60"/>
  <c r="H51" i="60"/>
  <c r="H50" i="60" s="1"/>
  <c r="F51" i="60"/>
  <c r="F50" i="60"/>
  <c r="F65" i="60" s="1"/>
  <c r="E51" i="60"/>
  <c r="E50" i="60"/>
  <c r="R50" i="60"/>
  <c r="G49" i="60"/>
  <c r="G60" i="66" s="1"/>
  <c r="X48" i="60"/>
  <c r="W48" i="60"/>
  <c r="V48" i="60"/>
  <c r="U48" i="60"/>
  <c r="T48" i="60"/>
  <c r="S48" i="60"/>
  <c r="R48" i="60"/>
  <c r="Q48" i="60"/>
  <c r="P48" i="60"/>
  <c r="H48" i="60"/>
  <c r="F48" i="60"/>
  <c r="E48" i="60"/>
  <c r="G47" i="60"/>
  <c r="X46" i="60"/>
  <c r="W46" i="60"/>
  <c r="V46" i="60"/>
  <c r="U46" i="60"/>
  <c r="T46" i="60"/>
  <c r="S46" i="60"/>
  <c r="R46" i="60"/>
  <c r="Q46" i="60"/>
  <c r="P46" i="60"/>
  <c r="H46" i="60"/>
  <c r="F46" i="60"/>
  <c r="E46" i="60"/>
  <c r="G45" i="60"/>
  <c r="K56" i="11"/>
  <c r="G44" i="60"/>
  <c r="K55" i="11" s="1"/>
  <c r="X43" i="60"/>
  <c r="W43" i="60"/>
  <c r="V43" i="60"/>
  <c r="U43" i="60"/>
  <c r="T43" i="60"/>
  <c r="S43" i="60"/>
  <c r="R43" i="60"/>
  <c r="R26" i="60" s="1"/>
  <c r="R65" i="60" s="1"/>
  <c r="Q43" i="60"/>
  <c r="P43" i="60"/>
  <c r="H43" i="60"/>
  <c r="F43" i="60"/>
  <c r="E43" i="60"/>
  <c r="G42" i="60"/>
  <c r="K50" i="11"/>
  <c r="G41" i="60"/>
  <c r="K49" i="11" s="1"/>
  <c r="G49" i="11" s="1"/>
  <c r="K47" i="11"/>
  <c r="G38" i="60"/>
  <c r="K46" i="11"/>
  <c r="G35" i="60"/>
  <c r="K43" i="11" s="1"/>
  <c r="G34" i="60"/>
  <c r="K42" i="11" s="1"/>
  <c r="G33" i="60"/>
  <c r="K41" i="11"/>
  <c r="X32" i="60"/>
  <c r="W32" i="60"/>
  <c r="V32" i="60"/>
  <c r="U32" i="60"/>
  <c r="T32" i="60"/>
  <c r="S32" i="60"/>
  <c r="R32" i="60"/>
  <c r="Q32" i="60"/>
  <c r="Q26" i="60" s="1"/>
  <c r="P32" i="60"/>
  <c r="H32" i="60"/>
  <c r="F32" i="60"/>
  <c r="E32" i="60"/>
  <c r="G31" i="60"/>
  <c r="K37" i="11" s="1"/>
  <c r="X30" i="60"/>
  <c r="X26" i="60"/>
  <c r="W30" i="60"/>
  <c r="V30" i="60"/>
  <c r="U30" i="60"/>
  <c r="T30" i="60"/>
  <c r="S30" i="60"/>
  <c r="R30" i="60"/>
  <c r="Q30" i="60"/>
  <c r="P30" i="60"/>
  <c r="P26" i="60" s="1"/>
  <c r="H30" i="60"/>
  <c r="F30" i="60"/>
  <c r="E30" i="60"/>
  <c r="G29" i="60"/>
  <c r="K29" i="11"/>
  <c r="X27" i="60"/>
  <c r="W27" i="60"/>
  <c r="V27" i="60"/>
  <c r="V26" i="60"/>
  <c r="U27" i="60"/>
  <c r="U26" i="60" s="1"/>
  <c r="T27" i="60"/>
  <c r="S27" i="60"/>
  <c r="R27" i="60"/>
  <c r="Q27" i="60"/>
  <c r="P27" i="60"/>
  <c r="H27" i="60"/>
  <c r="F27" i="60"/>
  <c r="F26" i="60" s="1"/>
  <c r="E27" i="60"/>
  <c r="S26" i="60"/>
  <c r="S65" i="60" s="1"/>
  <c r="G25" i="60"/>
  <c r="K25" i="11"/>
  <c r="G22" i="60"/>
  <c r="K22" i="11"/>
  <c r="X14" i="60"/>
  <c r="W14" i="60"/>
  <c r="V14" i="60"/>
  <c r="V65" i="60" s="1"/>
  <c r="U14" i="60"/>
  <c r="T14" i="60"/>
  <c r="S14" i="60"/>
  <c r="R14" i="60"/>
  <c r="Q14" i="60"/>
  <c r="P14" i="60"/>
  <c r="H14" i="60"/>
  <c r="F14" i="60"/>
  <c r="E14" i="60"/>
  <c r="G64" i="59"/>
  <c r="N75" i="11" s="1"/>
  <c r="G60" i="59"/>
  <c r="X58" i="59"/>
  <c r="W58" i="59"/>
  <c r="V58" i="59"/>
  <c r="U58" i="59"/>
  <c r="T58" i="59"/>
  <c r="S58" i="59"/>
  <c r="R58" i="59"/>
  <c r="Q58" i="59"/>
  <c r="P58" i="59"/>
  <c r="H58" i="59"/>
  <c r="H65" i="59" s="1"/>
  <c r="F58" i="59"/>
  <c r="E58" i="59"/>
  <c r="G57" i="59"/>
  <c r="N68" i="11"/>
  <c r="N67" i="11" s="1"/>
  <c r="X56" i="59"/>
  <c r="W56" i="59"/>
  <c r="V56" i="59"/>
  <c r="U56" i="59"/>
  <c r="T56" i="59"/>
  <c r="S56" i="59"/>
  <c r="R56" i="59"/>
  <c r="Q56" i="59"/>
  <c r="P56" i="59"/>
  <c r="H56" i="59"/>
  <c r="F56" i="59"/>
  <c r="E56" i="59"/>
  <c r="G55" i="59"/>
  <c r="N66" i="11"/>
  <c r="X54" i="59"/>
  <c r="W54" i="59"/>
  <c r="V54" i="59"/>
  <c r="U54" i="59"/>
  <c r="T54" i="59"/>
  <c r="S54" i="59"/>
  <c r="R54" i="59"/>
  <c r="Q54" i="59"/>
  <c r="P54" i="59"/>
  <c r="H54" i="59"/>
  <c r="F54" i="59"/>
  <c r="E54" i="59"/>
  <c r="E50" i="59"/>
  <c r="G53" i="59"/>
  <c r="N64" i="11"/>
  <c r="G52" i="59"/>
  <c r="X51" i="59"/>
  <c r="X50" i="59" s="1"/>
  <c r="W51" i="59"/>
  <c r="W50" i="59" s="1"/>
  <c r="V51" i="59"/>
  <c r="V50" i="59" s="1"/>
  <c r="U51" i="59"/>
  <c r="U50" i="59" s="1"/>
  <c r="T51" i="59"/>
  <c r="T50" i="59" s="1"/>
  <c r="S51" i="59"/>
  <c r="R51" i="59"/>
  <c r="Q51" i="59"/>
  <c r="Q50" i="59" s="1"/>
  <c r="P51" i="59"/>
  <c r="P50" i="59" s="1"/>
  <c r="H51" i="59"/>
  <c r="H50" i="59" s="1"/>
  <c r="F51" i="59"/>
  <c r="F50" i="59" s="1"/>
  <c r="E51" i="59"/>
  <c r="R50" i="59"/>
  <c r="G49" i="59"/>
  <c r="N60" i="11" s="1"/>
  <c r="G48" i="59"/>
  <c r="N59" i="11"/>
  <c r="X48" i="59"/>
  <c r="W48" i="59"/>
  <c r="V48" i="59"/>
  <c r="U48" i="59"/>
  <c r="T48" i="59"/>
  <c r="S48" i="59"/>
  <c r="R48" i="59"/>
  <c r="Q48" i="59"/>
  <c r="P48" i="59"/>
  <c r="H48" i="59"/>
  <c r="F48" i="59"/>
  <c r="E48" i="59"/>
  <c r="G47" i="59"/>
  <c r="N58" i="11"/>
  <c r="X46" i="59"/>
  <c r="W46" i="59"/>
  <c r="V46" i="59"/>
  <c r="U46" i="59"/>
  <c r="T46" i="59"/>
  <c r="S46" i="59"/>
  <c r="R46" i="59"/>
  <c r="Q46" i="59"/>
  <c r="P46" i="59"/>
  <c r="H46" i="59"/>
  <c r="F46" i="59"/>
  <c r="E46" i="59"/>
  <c r="G45" i="59"/>
  <c r="N56" i="11" s="1"/>
  <c r="G44" i="59"/>
  <c r="X43" i="59"/>
  <c r="W43" i="59"/>
  <c r="V43" i="59"/>
  <c r="U43" i="59"/>
  <c r="T43" i="59"/>
  <c r="S43" i="59"/>
  <c r="R43" i="59"/>
  <c r="Q43" i="59"/>
  <c r="P43" i="59"/>
  <c r="H43" i="59"/>
  <c r="F43" i="59"/>
  <c r="E43" i="59"/>
  <c r="G41" i="59"/>
  <c r="N49" i="11" s="1"/>
  <c r="G40" i="59"/>
  <c r="G39" i="59"/>
  <c r="N47" i="11"/>
  <c r="G38" i="59"/>
  <c r="N46" i="11"/>
  <c r="G37" i="59"/>
  <c r="N45" i="11" s="1"/>
  <c r="G36" i="59"/>
  <c r="N44" i="11" s="1"/>
  <c r="G35" i="59"/>
  <c r="N43" i="11" s="1"/>
  <c r="G34" i="59"/>
  <c r="N42" i="11"/>
  <c r="G33" i="59"/>
  <c r="N41" i="11" s="1"/>
  <c r="X32" i="59"/>
  <c r="W32" i="59"/>
  <c r="V32" i="59"/>
  <c r="U32" i="59"/>
  <c r="T32" i="59"/>
  <c r="S32" i="59"/>
  <c r="R32" i="59"/>
  <c r="Q32" i="59"/>
  <c r="P32" i="59"/>
  <c r="H32" i="59"/>
  <c r="F32" i="59"/>
  <c r="E32" i="59"/>
  <c r="G31" i="59"/>
  <c r="N37" i="11"/>
  <c r="X30" i="59"/>
  <c r="W30" i="59"/>
  <c r="V30" i="59"/>
  <c r="U30" i="59"/>
  <c r="T30" i="59"/>
  <c r="T26" i="59" s="1"/>
  <c r="T65" i="59" s="1"/>
  <c r="S30" i="59"/>
  <c r="R30" i="59"/>
  <c r="Q30" i="59"/>
  <c r="P30" i="59"/>
  <c r="H30" i="59"/>
  <c r="F30" i="59"/>
  <c r="E30" i="59"/>
  <c r="G29" i="59"/>
  <c r="N29" i="11" s="1"/>
  <c r="G28" i="59"/>
  <c r="X27" i="59"/>
  <c r="W27" i="59"/>
  <c r="W26" i="59"/>
  <c r="V27" i="59"/>
  <c r="U27" i="59"/>
  <c r="T27" i="59"/>
  <c r="S27" i="59"/>
  <c r="S26" i="59" s="1"/>
  <c r="R27" i="59"/>
  <c r="R26" i="59" s="1"/>
  <c r="Q27" i="59"/>
  <c r="P27" i="59"/>
  <c r="H27" i="59"/>
  <c r="H26" i="59" s="1"/>
  <c r="F27" i="59"/>
  <c r="E27" i="59"/>
  <c r="E26" i="59" s="1"/>
  <c r="G25" i="59"/>
  <c r="N25" i="11" s="1"/>
  <c r="G18" i="59"/>
  <c r="N18" i="11"/>
  <c r="X14" i="59"/>
  <c r="W14" i="59"/>
  <c r="V14" i="59"/>
  <c r="U14" i="59"/>
  <c r="T14" i="59"/>
  <c r="S14" i="59"/>
  <c r="R14" i="59"/>
  <c r="Q14" i="59"/>
  <c r="P14" i="59"/>
  <c r="H14" i="59"/>
  <c r="F14" i="59"/>
  <c r="E14" i="59"/>
  <c r="G62" i="58"/>
  <c r="O73" i="11" s="1"/>
  <c r="G59" i="58"/>
  <c r="O70" i="11" s="1"/>
  <c r="X58" i="58"/>
  <c r="W58" i="58"/>
  <c r="V58" i="58"/>
  <c r="U58" i="58"/>
  <c r="T58" i="58"/>
  <c r="S58" i="58"/>
  <c r="R58" i="58"/>
  <c r="Q58" i="58"/>
  <c r="P58" i="58"/>
  <c r="H58" i="58"/>
  <c r="F58" i="58"/>
  <c r="E58" i="58"/>
  <c r="G57" i="58"/>
  <c r="O68" i="11"/>
  <c r="O67" i="11" s="1"/>
  <c r="X56" i="58"/>
  <c r="W56" i="58"/>
  <c r="V56" i="58"/>
  <c r="U56" i="58"/>
  <c r="T56" i="58"/>
  <c r="S56" i="58"/>
  <c r="R56" i="58"/>
  <c r="Q56" i="58"/>
  <c r="P56" i="58"/>
  <c r="H56" i="58"/>
  <c r="F56" i="58"/>
  <c r="E56" i="58"/>
  <c r="G55" i="58"/>
  <c r="G54" i="58" s="1"/>
  <c r="O65" i="11"/>
  <c r="X54" i="58"/>
  <c r="W54" i="58"/>
  <c r="W50" i="58" s="1"/>
  <c r="V54" i="58"/>
  <c r="V50" i="58" s="1"/>
  <c r="U54" i="58"/>
  <c r="T54" i="58"/>
  <c r="S54" i="58"/>
  <c r="R54" i="58"/>
  <c r="Q54" i="58"/>
  <c r="Q50" i="58" s="1"/>
  <c r="P54" i="58"/>
  <c r="P50" i="58"/>
  <c r="H54" i="58"/>
  <c r="F54" i="58"/>
  <c r="E54" i="58"/>
  <c r="G53" i="58"/>
  <c r="O64" i="11"/>
  <c r="G52" i="58"/>
  <c r="G51" i="58"/>
  <c r="X51" i="58"/>
  <c r="X50" i="58" s="1"/>
  <c r="W51" i="58"/>
  <c r="V51" i="58"/>
  <c r="U51" i="58"/>
  <c r="U50" i="58" s="1"/>
  <c r="T51" i="58"/>
  <c r="T50" i="58" s="1"/>
  <c r="S51" i="58"/>
  <c r="R51" i="58"/>
  <c r="R50" i="58" s="1"/>
  <c r="Q51" i="58"/>
  <c r="P51" i="58"/>
  <c r="H51" i="58"/>
  <c r="F51" i="58"/>
  <c r="F50" i="58"/>
  <c r="E51" i="58"/>
  <c r="E50" i="58" s="1"/>
  <c r="H50" i="58"/>
  <c r="G49" i="58"/>
  <c r="G48" i="58"/>
  <c r="O59" i="11" s="1"/>
  <c r="X48" i="58"/>
  <c r="W48" i="58"/>
  <c r="V48" i="58"/>
  <c r="U48" i="58"/>
  <c r="T48" i="58"/>
  <c r="S48" i="58"/>
  <c r="R48" i="58"/>
  <c r="Q48" i="58"/>
  <c r="P48" i="58"/>
  <c r="H48" i="58"/>
  <c r="H26" i="58" s="1"/>
  <c r="F48" i="58"/>
  <c r="E48" i="58"/>
  <c r="X46" i="58"/>
  <c r="W46" i="58"/>
  <c r="V46" i="58"/>
  <c r="U46" i="58"/>
  <c r="T46" i="58"/>
  <c r="S46" i="58"/>
  <c r="R46" i="58"/>
  <c r="Q46" i="58"/>
  <c r="P46" i="58"/>
  <c r="H46" i="58"/>
  <c r="F46" i="58"/>
  <c r="E46" i="58"/>
  <c r="G45" i="58"/>
  <c r="O56" i="11"/>
  <c r="G44" i="58"/>
  <c r="X43" i="58"/>
  <c r="W43" i="58"/>
  <c r="V43" i="58"/>
  <c r="U43" i="58"/>
  <c r="T43" i="58"/>
  <c r="S43" i="58"/>
  <c r="R43" i="58"/>
  <c r="Q43" i="58"/>
  <c r="P43" i="58"/>
  <c r="H43" i="58"/>
  <c r="F43" i="58"/>
  <c r="E43" i="58"/>
  <c r="G42" i="58"/>
  <c r="O50" i="11" s="1"/>
  <c r="G41" i="58"/>
  <c r="O49" i="11"/>
  <c r="G40" i="58"/>
  <c r="O48" i="11"/>
  <c r="G38" i="58"/>
  <c r="O46" i="11" s="1"/>
  <c r="G37" i="58"/>
  <c r="O45" i="11"/>
  <c r="G36" i="58"/>
  <c r="O44" i="11"/>
  <c r="G35" i="58"/>
  <c r="O43" i="11" s="1"/>
  <c r="G34" i="58"/>
  <c r="O42" i="11" s="1"/>
  <c r="G33" i="58"/>
  <c r="O41" i="11"/>
  <c r="X32" i="58"/>
  <c r="W32" i="58"/>
  <c r="V32" i="58"/>
  <c r="U32" i="58"/>
  <c r="T32" i="58"/>
  <c r="S32" i="58"/>
  <c r="R32" i="58"/>
  <c r="Q32" i="58"/>
  <c r="P32" i="58"/>
  <c r="H32" i="58"/>
  <c r="F32" i="58"/>
  <c r="E32" i="58"/>
  <c r="G31" i="58"/>
  <c r="G30" i="58" s="1"/>
  <c r="X30" i="58"/>
  <c r="W30" i="58"/>
  <c r="V30" i="58"/>
  <c r="U30" i="58"/>
  <c r="T30" i="58"/>
  <c r="S30" i="58"/>
  <c r="R30" i="58"/>
  <c r="Q30" i="58"/>
  <c r="P30" i="58"/>
  <c r="H30" i="58"/>
  <c r="F30" i="58"/>
  <c r="E30" i="58"/>
  <c r="E26" i="58" s="1"/>
  <c r="G29" i="58"/>
  <c r="G28" i="58"/>
  <c r="O28" i="11" s="1"/>
  <c r="X27" i="58"/>
  <c r="X26" i="58"/>
  <c r="W27" i="58"/>
  <c r="V27" i="58"/>
  <c r="U27" i="58"/>
  <c r="U26" i="58"/>
  <c r="T27" i="58"/>
  <c r="T26" i="58"/>
  <c r="S27" i="58"/>
  <c r="R27" i="58"/>
  <c r="R26" i="58"/>
  <c r="Q27" i="58"/>
  <c r="P27" i="58"/>
  <c r="H27" i="58"/>
  <c r="F27" i="58"/>
  <c r="E27" i="58"/>
  <c r="G23" i="58"/>
  <c r="O23" i="11"/>
  <c r="G23" i="11" s="1"/>
  <c r="G22" i="58"/>
  <c r="O22" i="11"/>
  <c r="G17" i="58"/>
  <c r="O17" i="11"/>
  <c r="X14" i="58"/>
  <c r="W14" i="58"/>
  <c r="V14" i="58"/>
  <c r="U14" i="58"/>
  <c r="T14" i="58"/>
  <c r="S14" i="58"/>
  <c r="R14" i="58"/>
  <c r="Q14" i="58"/>
  <c r="P14" i="58"/>
  <c r="H14" i="58"/>
  <c r="F14" i="58"/>
  <c r="F65" i="58" s="1"/>
  <c r="E14" i="58"/>
  <c r="E65" i="58" s="1"/>
  <c r="G63" i="57"/>
  <c r="P74" i="11" s="1"/>
  <c r="G62" i="57"/>
  <c r="P73" i="11"/>
  <c r="G59" i="57"/>
  <c r="P70" i="11"/>
  <c r="X58" i="57"/>
  <c r="W58" i="57"/>
  <c r="V58" i="57"/>
  <c r="U58" i="57"/>
  <c r="T58" i="57"/>
  <c r="S58" i="57"/>
  <c r="R58" i="57"/>
  <c r="Q58" i="57"/>
  <c r="P58" i="57"/>
  <c r="H58" i="57"/>
  <c r="H69" i="66" s="1"/>
  <c r="F58" i="57"/>
  <c r="F69" i="66" s="1"/>
  <c r="E69" i="11" s="1"/>
  <c r="E58" i="57"/>
  <c r="G57" i="57"/>
  <c r="G56" i="57"/>
  <c r="P68" i="11"/>
  <c r="P67" i="11"/>
  <c r="X56" i="57"/>
  <c r="W56" i="57"/>
  <c r="V56" i="57"/>
  <c r="U56" i="57"/>
  <c r="T56" i="57"/>
  <c r="S56" i="57"/>
  <c r="R56" i="57"/>
  <c r="Q56" i="57"/>
  <c r="P56" i="57"/>
  <c r="H56" i="57"/>
  <c r="F56" i="57"/>
  <c r="E56" i="57"/>
  <c r="G55" i="57"/>
  <c r="G54" i="57"/>
  <c r="X54" i="57"/>
  <c r="X50" i="57"/>
  <c r="W54" i="57"/>
  <c r="V54" i="57"/>
  <c r="U54" i="57"/>
  <c r="T54" i="57"/>
  <c r="S54" i="57"/>
  <c r="R54" i="57"/>
  <c r="R50" i="57" s="1"/>
  <c r="Q54" i="57"/>
  <c r="P54" i="57"/>
  <c r="H54" i="57"/>
  <c r="H50" i="57" s="1"/>
  <c r="F54" i="57"/>
  <c r="E54" i="57"/>
  <c r="E50" i="57" s="1"/>
  <c r="G52" i="57"/>
  <c r="X51" i="57"/>
  <c r="W51" i="57"/>
  <c r="W50" i="57" s="1"/>
  <c r="V51" i="57"/>
  <c r="U51" i="57"/>
  <c r="T51" i="57"/>
  <c r="T50" i="57"/>
  <c r="S51" i="57"/>
  <c r="S50" i="57" s="1"/>
  <c r="R51" i="57"/>
  <c r="Q51" i="57"/>
  <c r="Q50" i="57" s="1"/>
  <c r="P51" i="57"/>
  <c r="P50" i="57" s="1"/>
  <c r="H51" i="57"/>
  <c r="F51" i="57"/>
  <c r="E51" i="57"/>
  <c r="V50" i="57"/>
  <c r="G49" i="57"/>
  <c r="X48" i="57"/>
  <c r="W48" i="57"/>
  <c r="V48" i="57"/>
  <c r="U48" i="57"/>
  <c r="T48" i="57"/>
  <c r="S48" i="57"/>
  <c r="R48" i="57"/>
  <c r="Q48" i="57"/>
  <c r="P48" i="57"/>
  <c r="H48" i="57"/>
  <c r="F48" i="57"/>
  <c r="E48" i="57"/>
  <c r="G47" i="57"/>
  <c r="G46" i="57" s="1"/>
  <c r="P58" i="11"/>
  <c r="P57" i="11"/>
  <c r="X46" i="57"/>
  <c r="W46" i="57"/>
  <c r="V46" i="57"/>
  <c r="U46" i="57"/>
  <c r="T46" i="57"/>
  <c r="S46" i="57"/>
  <c r="R46" i="57"/>
  <c r="Q46" i="57"/>
  <c r="P46" i="57"/>
  <c r="H46" i="57"/>
  <c r="F46" i="57"/>
  <c r="E46" i="57"/>
  <c r="G45" i="57"/>
  <c r="P56" i="11" s="1"/>
  <c r="G44" i="57"/>
  <c r="P55" i="11"/>
  <c r="X43" i="57"/>
  <c r="W43" i="57"/>
  <c r="V43" i="57"/>
  <c r="U43" i="57"/>
  <c r="T43" i="57"/>
  <c r="S43" i="57"/>
  <c r="R43" i="57"/>
  <c r="Q43" i="57"/>
  <c r="P43" i="57"/>
  <c r="H43" i="57"/>
  <c r="F43" i="57"/>
  <c r="E43" i="57"/>
  <c r="G42" i="57"/>
  <c r="P50" i="11" s="1"/>
  <c r="G39" i="57"/>
  <c r="G38" i="57"/>
  <c r="G35" i="57"/>
  <c r="G32" i="57" s="1"/>
  <c r="G34" i="57"/>
  <c r="X32" i="57"/>
  <c r="W32" i="57"/>
  <c r="V32" i="57"/>
  <c r="U32" i="57"/>
  <c r="T32" i="57"/>
  <c r="S32" i="57"/>
  <c r="R32" i="57"/>
  <c r="Q32" i="57"/>
  <c r="P32" i="57"/>
  <c r="P26" i="57" s="1"/>
  <c r="H32" i="57"/>
  <c r="F32" i="57"/>
  <c r="E32" i="57"/>
  <c r="G30" i="57"/>
  <c r="P36" i="11"/>
  <c r="X30" i="57"/>
  <c r="X26" i="57" s="1"/>
  <c r="W30" i="57"/>
  <c r="V30" i="57"/>
  <c r="U30" i="57"/>
  <c r="T30" i="57"/>
  <c r="S30" i="57"/>
  <c r="S26" i="57" s="1"/>
  <c r="R30" i="57"/>
  <c r="Q30" i="57"/>
  <c r="Q26" i="57" s="1"/>
  <c r="P30" i="57"/>
  <c r="H30" i="57"/>
  <c r="F30" i="57"/>
  <c r="E30" i="57"/>
  <c r="X27" i="57"/>
  <c r="W27" i="57"/>
  <c r="V27" i="57"/>
  <c r="V26" i="57"/>
  <c r="V65" i="57" s="1"/>
  <c r="U27" i="57"/>
  <c r="T27" i="57"/>
  <c r="S27" i="57"/>
  <c r="R27" i="57"/>
  <c r="R26" i="57"/>
  <c r="R65" i="57" s="1"/>
  <c r="Q27" i="57"/>
  <c r="P27" i="57"/>
  <c r="H27" i="57"/>
  <c r="H26" i="57" s="1"/>
  <c r="F27" i="57"/>
  <c r="F26" i="57" s="1"/>
  <c r="E27" i="57"/>
  <c r="G25" i="57"/>
  <c r="P25" i="11"/>
  <c r="G23" i="57"/>
  <c r="P23" i="11" s="1"/>
  <c r="G22" i="57"/>
  <c r="P22" i="11" s="1"/>
  <c r="G22" i="11" s="1"/>
  <c r="G21" i="57"/>
  <c r="P21" i="11"/>
  <c r="P19" i="11"/>
  <c r="G18" i="57"/>
  <c r="P18" i="11"/>
  <c r="G17" i="57"/>
  <c r="G15" i="57"/>
  <c r="P15" i="11"/>
  <c r="X14" i="57"/>
  <c r="W14" i="57"/>
  <c r="V14" i="57"/>
  <c r="U14" i="57"/>
  <c r="T14" i="57"/>
  <c r="S14" i="57"/>
  <c r="R14" i="57"/>
  <c r="Q14" i="57"/>
  <c r="Q65" i="57"/>
  <c r="P14" i="57"/>
  <c r="H14" i="57"/>
  <c r="F14" i="57"/>
  <c r="E14" i="57"/>
  <c r="Q75" i="11"/>
  <c r="Q74" i="11"/>
  <c r="Q72" i="11"/>
  <c r="Q71" i="11"/>
  <c r="X58" i="56"/>
  <c r="W58" i="56"/>
  <c r="V58" i="56"/>
  <c r="U58" i="56"/>
  <c r="T58" i="56"/>
  <c r="S58" i="56"/>
  <c r="R58" i="56"/>
  <c r="Q58" i="56"/>
  <c r="P58" i="56"/>
  <c r="H58" i="56"/>
  <c r="F58" i="56"/>
  <c r="E58" i="56"/>
  <c r="Q68" i="11"/>
  <c r="Q67" i="11" s="1"/>
  <c r="G56" i="56"/>
  <c r="X56" i="56"/>
  <c r="W56" i="56"/>
  <c r="V56" i="56"/>
  <c r="U56" i="56"/>
  <c r="T56" i="56"/>
  <c r="S56" i="56"/>
  <c r="R56" i="56"/>
  <c r="Q56" i="56"/>
  <c r="P56" i="56"/>
  <c r="H56" i="56"/>
  <c r="F56" i="56"/>
  <c r="E56" i="56"/>
  <c r="X54" i="56"/>
  <c r="X50" i="56"/>
  <c r="W54" i="56"/>
  <c r="V54" i="56"/>
  <c r="U54" i="56"/>
  <c r="U50" i="56" s="1"/>
  <c r="T54" i="56"/>
  <c r="T50" i="56"/>
  <c r="S54" i="56"/>
  <c r="R54" i="56"/>
  <c r="Q54" i="56"/>
  <c r="P54" i="56"/>
  <c r="H54" i="56"/>
  <c r="F54" i="56"/>
  <c r="E54" i="56"/>
  <c r="G51" i="56"/>
  <c r="Q62" i="11"/>
  <c r="X51" i="56"/>
  <c r="W51" i="56"/>
  <c r="V51" i="56"/>
  <c r="U51" i="56"/>
  <c r="T51" i="56"/>
  <c r="S51" i="56"/>
  <c r="S50" i="56" s="1"/>
  <c r="R51" i="56"/>
  <c r="R50" i="56" s="1"/>
  <c r="Q51" i="56"/>
  <c r="Q50" i="56" s="1"/>
  <c r="P51" i="56"/>
  <c r="P50" i="56" s="1"/>
  <c r="H51" i="56"/>
  <c r="H50" i="56" s="1"/>
  <c r="F51" i="56"/>
  <c r="F50" i="56" s="1"/>
  <c r="E51" i="56"/>
  <c r="E50" i="56" s="1"/>
  <c r="W50" i="56"/>
  <c r="V50" i="56"/>
  <c r="Q60" i="11"/>
  <c r="X48" i="56"/>
  <c r="W48" i="56"/>
  <c r="V48" i="56"/>
  <c r="U48" i="56"/>
  <c r="T48" i="56"/>
  <c r="S48" i="56"/>
  <c r="R48" i="56"/>
  <c r="Q48" i="56"/>
  <c r="P48" i="56"/>
  <c r="H48" i="56"/>
  <c r="F48" i="56"/>
  <c r="E48" i="56"/>
  <c r="X46" i="56"/>
  <c r="W46" i="56"/>
  <c r="V46" i="56"/>
  <c r="U46" i="56"/>
  <c r="T46" i="56"/>
  <c r="S46" i="56"/>
  <c r="R46" i="56"/>
  <c r="Q46" i="56"/>
  <c r="P46" i="56"/>
  <c r="H46" i="56"/>
  <c r="F46" i="56"/>
  <c r="E46" i="56"/>
  <c r="E26" i="56" s="1"/>
  <c r="E65" i="56" s="1"/>
  <c r="Q56" i="11"/>
  <c r="X43" i="56"/>
  <c r="W43" i="56"/>
  <c r="V43" i="56"/>
  <c r="U43" i="56"/>
  <c r="T43" i="56"/>
  <c r="S43" i="56"/>
  <c r="R43" i="56"/>
  <c r="Q43" i="56"/>
  <c r="P43" i="56"/>
  <c r="H43" i="56"/>
  <c r="F43" i="56"/>
  <c r="E43" i="56"/>
  <c r="X32" i="56"/>
  <c r="X26" i="56" s="1"/>
  <c r="X65" i="56" s="1"/>
  <c r="W32" i="56"/>
  <c r="V32" i="56"/>
  <c r="U32" i="56"/>
  <c r="T32" i="56"/>
  <c r="S32" i="56"/>
  <c r="R32" i="56"/>
  <c r="Q32" i="56"/>
  <c r="P32" i="56"/>
  <c r="H32" i="56"/>
  <c r="F32" i="56"/>
  <c r="E32" i="56"/>
  <c r="G30" i="56"/>
  <c r="X30" i="56"/>
  <c r="W30" i="56"/>
  <c r="W26" i="56" s="1"/>
  <c r="W65" i="56" s="1"/>
  <c r="V30" i="56"/>
  <c r="U30" i="56"/>
  <c r="T30" i="56"/>
  <c r="S30" i="56"/>
  <c r="R30" i="56"/>
  <c r="Q30" i="56"/>
  <c r="P30" i="56"/>
  <c r="H30" i="56"/>
  <c r="F30" i="56"/>
  <c r="E30" i="56"/>
  <c r="Q28" i="11"/>
  <c r="G27" i="56"/>
  <c r="Q27" i="11"/>
  <c r="X27" i="56"/>
  <c r="W27" i="56"/>
  <c r="V27" i="56"/>
  <c r="U27" i="56"/>
  <c r="U26" i="56"/>
  <c r="U65" i="56" s="1"/>
  <c r="T27" i="56"/>
  <c r="S27" i="56"/>
  <c r="S26" i="56" s="1"/>
  <c r="R27" i="56"/>
  <c r="Q27" i="56"/>
  <c r="Q26" i="56" s="1"/>
  <c r="Q65" i="56" s="1"/>
  <c r="P27" i="56"/>
  <c r="P26" i="56" s="1"/>
  <c r="H27" i="56"/>
  <c r="F27" i="56"/>
  <c r="E27" i="56"/>
  <c r="E27" i="66" s="1"/>
  <c r="G24" i="56"/>
  <c r="Q24" i="11"/>
  <c r="G23" i="56"/>
  <c r="G22" i="56"/>
  <c r="Q22" i="11"/>
  <c r="G19" i="56"/>
  <c r="Q19" i="11"/>
  <c r="G18" i="56"/>
  <c r="Q18" i="11"/>
  <c r="G15" i="56"/>
  <c r="X14" i="56"/>
  <c r="W14" i="56"/>
  <c r="V14" i="56"/>
  <c r="U14" i="56"/>
  <c r="T14" i="56"/>
  <c r="S14" i="56"/>
  <c r="R14" i="56"/>
  <c r="Q14" i="56"/>
  <c r="P14" i="56"/>
  <c r="H14" i="56"/>
  <c r="F14" i="56"/>
  <c r="E14" i="56"/>
  <c r="I64" i="55"/>
  <c r="G64" i="55"/>
  <c r="I63" i="55"/>
  <c r="G63" i="55"/>
  <c r="I62" i="55"/>
  <c r="G62" i="55"/>
  <c r="I61" i="55"/>
  <c r="G61" i="55" s="1"/>
  <c r="I60" i="55"/>
  <c r="G60" i="55"/>
  <c r="I59" i="55"/>
  <c r="G59" i="55"/>
  <c r="U58" i="55"/>
  <c r="T58" i="55"/>
  <c r="S58" i="55"/>
  <c r="R58" i="55"/>
  <c r="Q58" i="55"/>
  <c r="P58" i="55"/>
  <c r="O58" i="55"/>
  <c r="N58" i="55"/>
  <c r="M58" i="55"/>
  <c r="L58" i="55"/>
  <c r="K58" i="55"/>
  <c r="J58" i="55"/>
  <c r="H58" i="55"/>
  <c r="F58" i="55"/>
  <c r="E58" i="55"/>
  <c r="I57" i="55"/>
  <c r="I56" i="55" s="1"/>
  <c r="G57" i="55"/>
  <c r="G56" i="55"/>
  <c r="U56" i="55"/>
  <c r="T56" i="55"/>
  <c r="S56" i="55"/>
  <c r="R56" i="55"/>
  <c r="Q56" i="55"/>
  <c r="P56" i="55"/>
  <c r="O56" i="55"/>
  <c r="N56" i="55"/>
  <c r="M56" i="55"/>
  <c r="L56" i="55"/>
  <c r="K56" i="55"/>
  <c r="J56" i="55"/>
  <c r="H56" i="55"/>
  <c r="F56" i="55"/>
  <c r="E56" i="55"/>
  <c r="I55" i="55"/>
  <c r="G55" i="55" s="1"/>
  <c r="G54" i="55" s="1"/>
  <c r="U54" i="55"/>
  <c r="T54" i="55"/>
  <c r="S54" i="55"/>
  <c r="R54" i="55"/>
  <c r="R50" i="55" s="1"/>
  <c r="Q54" i="55"/>
  <c r="P54" i="55"/>
  <c r="O54" i="55"/>
  <c r="N54" i="55"/>
  <c r="N50" i="55" s="1"/>
  <c r="M54" i="55"/>
  <c r="L54" i="55"/>
  <c r="L50" i="55" s="1"/>
  <c r="K54" i="55"/>
  <c r="K50" i="55" s="1"/>
  <c r="J54" i="55"/>
  <c r="H54" i="55"/>
  <c r="F54" i="55"/>
  <c r="E54" i="55"/>
  <c r="E50" i="55"/>
  <c r="I53" i="55"/>
  <c r="G53" i="55" s="1"/>
  <c r="I52" i="55"/>
  <c r="G52" i="55"/>
  <c r="G51" i="55" s="1"/>
  <c r="G50" i="55" s="1"/>
  <c r="U51" i="55"/>
  <c r="U50" i="55" s="1"/>
  <c r="T51" i="55"/>
  <c r="T50" i="55" s="1"/>
  <c r="S51" i="55"/>
  <c r="R51" i="55"/>
  <c r="Q51" i="55"/>
  <c r="P51" i="55"/>
  <c r="P50" i="55" s="1"/>
  <c r="O51" i="55"/>
  <c r="O50" i="55" s="1"/>
  <c r="N51" i="55"/>
  <c r="M51" i="55"/>
  <c r="M50" i="55" s="1"/>
  <c r="L51" i="55"/>
  <c r="K51" i="55"/>
  <c r="J51" i="55"/>
  <c r="J50" i="55"/>
  <c r="I51" i="55"/>
  <c r="H51" i="55"/>
  <c r="H50" i="55" s="1"/>
  <c r="F51" i="55"/>
  <c r="E51" i="55"/>
  <c r="S50" i="55"/>
  <c r="S65" i="55" s="1"/>
  <c r="I49" i="55"/>
  <c r="G49" i="55"/>
  <c r="G48" i="55"/>
  <c r="U48" i="55"/>
  <c r="T48" i="55"/>
  <c r="S48" i="55"/>
  <c r="R48" i="55"/>
  <c r="Q48" i="55"/>
  <c r="P48" i="55"/>
  <c r="O48" i="55"/>
  <c r="N48" i="55"/>
  <c r="M48" i="55"/>
  <c r="L48" i="55"/>
  <c r="L26" i="55" s="1"/>
  <c r="K48" i="55"/>
  <c r="J48" i="55"/>
  <c r="I48" i="55"/>
  <c r="H48" i="55"/>
  <c r="F48" i="55"/>
  <c r="E48" i="55"/>
  <c r="I47" i="55"/>
  <c r="G47" i="55" s="1"/>
  <c r="G46" i="55" s="1"/>
  <c r="U46" i="55"/>
  <c r="T46" i="55"/>
  <c r="S46" i="55"/>
  <c r="R46" i="55"/>
  <c r="Q46" i="55"/>
  <c r="Q26" i="55"/>
  <c r="P46" i="55"/>
  <c r="O46" i="55"/>
  <c r="N46" i="55"/>
  <c r="M46" i="55"/>
  <c r="L46" i="55"/>
  <c r="K46" i="55"/>
  <c r="J46" i="55"/>
  <c r="I46" i="55"/>
  <c r="H46" i="55"/>
  <c r="F46" i="55"/>
  <c r="E46" i="55"/>
  <c r="I45" i="55"/>
  <c r="I43" i="55" s="1"/>
  <c r="I44" i="55"/>
  <c r="G44" i="55" s="1"/>
  <c r="U43" i="55"/>
  <c r="T43" i="55"/>
  <c r="S43" i="55"/>
  <c r="R43" i="55"/>
  <c r="Q43" i="55"/>
  <c r="P43" i="55"/>
  <c r="O43" i="55"/>
  <c r="N43" i="55"/>
  <c r="M43" i="55"/>
  <c r="L43" i="55"/>
  <c r="K43" i="55"/>
  <c r="J43" i="55"/>
  <c r="H43" i="55"/>
  <c r="F43" i="55"/>
  <c r="E43" i="55"/>
  <c r="I42" i="55"/>
  <c r="G42" i="55" s="1"/>
  <c r="I41" i="55"/>
  <c r="G41" i="55"/>
  <c r="I40" i="55"/>
  <c r="G40" i="55"/>
  <c r="I39" i="55"/>
  <c r="G39" i="55"/>
  <c r="I38" i="55"/>
  <c r="G38" i="55" s="1"/>
  <c r="I37" i="55"/>
  <c r="G37" i="55"/>
  <c r="I36" i="55"/>
  <c r="G36" i="55" s="1"/>
  <c r="I35" i="55"/>
  <c r="G35" i="55"/>
  <c r="I34" i="55"/>
  <c r="G34" i="55" s="1"/>
  <c r="I33" i="55"/>
  <c r="G33" i="55"/>
  <c r="U32" i="55"/>
  <c r="U26" i="55" s="1"/>
  <c r="T32" i="55"/>
  <c r="S32" i="55"/>
  <c r="R32" i="55"/>
  <c r="Q32" i="55"/>
  <c r="P32" i="55"/>
  <c r="O32" i="55"/>
  <c r="N32" i="55"/>
  <c r="M32" i="55"/>
  <c r="L32" i="55"/>
  <c r="K32" i="55"/>
  <c r="J32" i="55"/>
  <c r="H32" i="55"/>
  <c r="F32" i="55"/>
  <c r="E32" i="55"/>
  <c r="I31" i="55"/>
  <c r="I30" i="55" s="1"/>
  <c r="G31" i="55"/>
  <c r="G30" i="55" s="1"/>
  <c r="U30" i="55"/>
  <c r="T30" i="55"/>
  <c r="S30" i="55"/>
  <c r="S26" i="55" s="1"/>
  <c r="R30" i="55"/>
  <c r="Q30" i="55"/>
  <c r="P30" i="55"/>
  <c r="O30" i="55"/>
  <c r="N30" i="55"/>
  <c r="M30" i="55"/>
  <c r="L30" i="55"/>
  <c r="K30" i="55"/>
  <c r="J30" i="55"/>
  <c r="H30" i="55"/>
  <c r="H26" i="55" s="1"/>
  <c r="F30" i="55"/>
  <c r="F26" i="55" s="1"/>
  <c r="E30" i="55"/>
  <c r="I29" i="55"/>
  <c r="G29" i="55"/>
  <c r="I28" i="55"/>
  <c r="U27" i="55"/>
  <c r="T27" i="55"/>
  <c r="T26" i="55" s="1"/>
  <c r="S27" i="55"/>
  <c r="R27" i="55"/>
  <c r="R26" i="55" s="1"/>
  <c r="Q27" i="55"/>
  <c r="P27" i="55"/>
  <c r="O27" i="55"/>
  <c r="O26" i="55" s="1"/>
  <c r="N27" i="55"/>
  <c r="M27" i="55"/>
  <c r="L27" i="55"/>
  <c r="K27" i="55"/>
  <c r="K26" i="55" s="1"/>
  <c r="K65" i="55" s="1"/>
  <c r="J27" i="55"/>
  <c r="J26" i="55" s="1"/>
  <c r="J65" i="55" s="1"/>
  <c r="H27" i="55"/>
  <c r="F27" i="55"/>
  <c r="E27" i="55"/>
  <c r="E26" i="55" s="1"/>
  <c r="I25" i="55"/>
  <c r="G25" i="55" s="1"/>
  <c r="I24" i="55"/>
  <c r="G24" i="55" s="1"/>
  <c r="I23" i="55"/>
  <c r="G23" i="55"/>
  <c r="I22" i="55"/>
  <c r="G22" i="55"/>
  <c r="I21" i="55"/>
  <c r="G21" i="55" s="1"/>
  <c r="I20" i="55"/>
  <c r="G20" i="55"/>
  <c r="I19" i="55"/>
  <c r="G19" i="55"/>
  <c r="I18" i="55"/>
  <c r="G18" i="55" s="1"/>
  <c r="I17" i="55"/>
  <c r="G17" i="55" s="1"/>
  <c r="I16" i="55"/>
  <c r="I15" i="55"/>
  <c r="G15" i="55"/>
  <c r="U14" i="55"/>
  <c r="T14" i="55"/>
  <c r="S14" i="55"/>
  <c r="R14" i="55"/>
  <c r="R65" i="55" s="1"/>
  <c r="Q14" i="55"/>
  <c r="P14" i="55"/>
  <c r="O14" i="55"/>
  <c r="O65" i="55" s="1"/>
  <c r="N14" i="55"/>
  <c r="M14" i="55"/>
  <c r="L14" i="55"/>
  <c r="K14" i="55"/>
  <c r="J14" i="55"/>
  <c r="H14" i="55"/>
  <c r="F14" i="55"/>
  <c r="E14" i="55"/>
  <c r="I34" i="23"/>
  <c r="G34" i="23"/>
  <c r="I35" i="23"/>
  <c r="I36" i="23"/>
  <c r="I37" i="23"/>
  <c r="G37" i="23"/>
  <c r="I38" i="23"/>
  <c r="G38" i="23" s="1"/>
  <c r="I39" i="23"/>
  <c r="G39" i="23" s="1"/>
  <c r="I40" i="23"/>
  <c r="G40" i="23" s="1"/>
  <c r="I41" i="23"/>
  <c r="G41" i="23" s="1"/>
  <c r="I42" i="23"/>
  <c r="G42" i="23"/>
  <c r="G35" i="23"/>
  <c r="G36" i="23"/>
  <c r="I16" i="23"/>
  <c r="G16" i="23" s="1"/>
  <c r="I17" i="23"/>
  <c r="I18" i="23"/>
  <c r="I19" i="23"/>
  <c r="I14" i="23" s="1"/>
  <c r="I20" i="23"/>
  <c r="G20" i="23" s="1"/>
  <c r="I21" i="23"/>
  <c r="G21" i="23" s="1"/>
  <c r="I22" i="23"/>
  <c r="I23" i="23"/>
  <c r="I24" i="23"/>
  <c r="G24" i="23" s="1"/>
  <c r="I25" i="23"/>
  <c r="F58" i="23"/>
  <c r="H58" i="23"/>
  <c r="J58" i="23"/>
  <c r="K58" i="23"/>
  <c r="L58" i="23"/>
  <c r="F56" i="23"/>
  <c r="H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F54" i="23"/>
  <c r="H54" i="23"/>
  <c r="J54" i="23"/>
  <c r="K54" i="23"/>
  <c r="L54" i="23"/>
  <c r="F51" i="23"/>
  <c r="F50" i="23" s="1"/>
  <c r="H51" i="23"/>
  <c r="H50" i="23" s="1"/>
  <c r="J51" i="23"/>
  <c r="J50" i="23" s="1"/>
  <c r="K51" i="23"/>
  <c r="L51" i="23"/>
  <c r="F48" i="23"/>
  <c r="H48" i="23"/>
  <c r="J48" i="23"/>
  <c r="K48" i="23"/>
  <c r="L48" i="23"/>
  <c r="F46" i="23"/>
  <c r="H46" i="23"/>
  <c r="J46" i="23"/>
  <c r="K46" i="23"/>
  <c r="L46" i="23"/>
  <c r="F43" i="23"/>
  <c r="H43" i="23"/>
  <c r="J43" i="23"/>
  <c r="K43" i="23"/>
  <c r="L43" i="23"/>
  <c r="M43" i="23"/>
  <c r="N43" i="23"/>
  <c r="O43" i="23"/>
  <c r="P43" i="23"/>
  <c r="P26" i="23" s="1"/>
  <c r="P65" i="23" s="1"/>
  <c r="Q43" i="23"/>
  <c r="R43" i="23"/>
  <c r="S43" i="23"/>
  <c r="T43" i="23"/>
  <c r="U43" i="23"/>
  <c r="F32" i="23"/>
  <c r="H32" i="23"/>
  <c r="J32" i="23"/>
  <c r="K32" i="23"/>
  <c r="K26" i="23" s="1"/>
  <c r="L32" i="23"/>
  <c r="F30" i="23"/>
  <c r="H30" i="23"/>
  <c r="J30" i="23"/>
  <c r="K30" i="23"/>
  <c r="L30" i="23"/>
  <c r="F27" i="23"/>
  <c r="F26" i="23" s="1"/>
  <c r="H27" i="23"/>
  <c r="H26" i="23" s="1"/>
  <c r="J27" i="23"/>
  <c r="K27" i="23"/>
  <c r="L27" i="23"/>
  <c r="G22" i="23"/>
  <c r="I28" i="23"/>
  <c r="I27" i="23" s="1"/>
  <c r="G28" i="23"/>
  <c r="G27" i="23" s="1"/>
  <c r="I29" i="23"/>
  <c r="G29" i="23"/>
  <c r="I31" i="23"/>
  <c r="I30" i="23" s="1"/>
  <c r="I33" i="23"/>
  <c r="G33" i="23" s="1"/>
  <c r="I44" i="23"/>
  <c r="I45" i="23"/>
  <c r="G45" i="23"/>
  <c r="I47" i="23"/>
  <c r="I46" i="23" s="1"/>
  <c r="I26" i="23" s="1"/>
  <c r="G47" i="23"/>
  <c r="G46" i="23" s="1"/>
  <c r="I49" i="23"/>
  <c r="I48" i="23"/>
  <c r="I52" i="23"/>
  <c r="I53" i="23"/>
  <c r="G53" i="23"/>
  <c r="I55" i="23"/>
  <c r="I54" i="23" s="1"/>
  <c r="I50" i="23" s="1"/>
  <c r="I57" i="23"/>
  <c r="I56" i="23" s="1"/>
  <c r="G57" i="23"/>
  <c r="G56" i="23" s="1"/>
  <c r="I59" i="23"/>
  <c r="I60" i="23"/>
  <c r="I61" i="23"/>
  <c r="G61" i="23" s="1"/>
  <c r="I62" i="23"/>
  <c r="G62" i="23" s="1"/>
  <c r="I63" i="23"/>
  <c r="I64" i="23"/>
  <c r="G64" i="23"/>
  <c r="I15" i="23"/>
  <c r="G15" i="23"/>
  <c r="G59" i="23"/>
  <c r="G60" i="23"/>
  <c r="E27" i="23"/>
  <c r="E30" i="23"/>
  <c r="E43" i="23"/>
  <c r="E46" i="23"/>
  <c r="E48" i="23"/>
  <c r="E51" i="23"/>
  <c r="E54" i="23"/>
  <c r="E50" i="23" s="1"/>
  <c r="E56" i="23"/>
  <c r="E58" i="23"/>
  <c r="E14" i="23"/>
  <c r="F14" i="23"/>
  <c r="H14" i="23"/>
  <c r="H65" i="23" s="1"/>
  <c r="U58" i="23"/>
  <c r="T58" i="23"/>
  <c r="S58" i="23"/>
  <c r="R58" i="23"/>
  <c r="Q58" i="23"/>
  <c r="P58" i="23"/>
  <c r="O58" i="23"/>
  <c r="N58" i="23"/>
  <c r="M58" i="23"/>
  <c r="U54" i="23"/>
  <c r="T54" i="23"/>
  <c r="S54" i="23"/>
  <c r="R54" i="23"/>
  <c r="Q54" i="23"/>
  <c r="P54" i="23"/>
  <c r="O54" i="23"/>
  <c r="N54" i="23"/>
  <c r="M54" i="23"/>
  <c r="U51" i="23"/>
  <c r="T51" i="23"/>
  <c r="T50" i="23" s="1"/>
  <c r="S51" i="23"/>
  <c r="S50" i="23"/>
  <c r="R51" i="23"/>
  <c r="Q51" i="23"/>
  <c r="P51" i="23"/>
  <c r="P50" i="23"/>
  <c r="O51" i="23"/>
  <c r="O50" i="23" s="1"/>
  <c r="N51" i="23"/>
  <c r="M51" i="23"/>
  <c r="M50" i="23"/>
  <c r="U48" i="23"/>
  <c r="T48" i="23"/>
  <c r="S48" i="23"/>
  <c r="R48" i="23"/>
  <c r="Q48" i="23"/>
  <c r="P48" i="23"/>
  <c r="O48" i="23"/>
  <c r="O26" i="23" s="1"/>
  <c r="N48" i="23"/>
  <c r="M48" i="23"/>
  <c r="U46" i="23"/>
  <c r="T46" i="23"/>
  <c r="S46" i="23"/>
  <c r="R46" i="23"/>
  <c r="Q46" i="23"/>
  <c r="P46" i="23"/>
  <c r="O46" i="23"/>
  <c r="N46" i="23"/>
  <c r="M46" i="23"/>
  <c r="U32" i="23"/>
  <c r="T32" i="23"/>
  <c r="S32" i="23"/>
  <c r="R32" i="23"/>
  <c r="Q32" i="23"/>
  <c r="Q26" i="23" s="1"/>
  <c r="P32" i="23"/>
  <c r="O32" i="23"/>
  <c r="N32" i="23"/>
  <c r="M32" i="23"/>
  <c r="U30" i="23"/>
  <c r="T30" i="23"/>
  <c r="S30" i="23"/>
  <c r="R30" i="23"/>
  <c r="Q30" i="23"/>
  <c r="P30" i="23"/>
  <c r="O30" i="23"/>
  <c r="N30" i="23"/>
  <c r="M30" i="23"/>
  <c r="U27" i="23"/>
  <c r="T27" i="23"/>
  <c r="T26" i="23" s="1"/>
  <c r="T65" i="23" s="1"/>
  <c r="S27" i="23"/>
  <c r="S26" i="23" s="1"/>
  <c r="R27" i="23"/>
  <c r="Q27" i="23"/>
  <c r="P27" i="23"/>
  <c r="O27" i="23"/>
  <c r="N27" i="23"/>
  <c r="M27" i="23"/>
  <c r="U14" i="23"/>
  <c r="T14" i="23"/>
  <c r="S14" i="23"/>
  <c r="S65" i="23" s="1"/>
  <c r="R14" i="23"/>
  <c r="Q14" i="23"/>
  <c r="P14" i="23"/>
  <c r="O14" i="23"/>
  <c r="N14" i="23"/>
  <c r="M14" i="23"/>
  <c r="L14" i="23"/>
  <c r="K14" i="23"/>
  <c r="J14" i="23"/>
  <c r="E62" i="43"/>
  <c r="E61" i="43"/>
  <c r="E60" i="43"/>
  <c r="E59" i="43"/>
  <c r="E58" i="43"/>
  <c r="E57" i="43"/>
  <c r="Q56" i="43"/>
  <c r="P56" i="43"/>
  <c r="O56" i="43"/>
  <c r="N56" i="43"/>
  <c r="M56" i="43"/>
  <c r="L56" i="43"/>
  <c r="K56" i="43"/>
  <c r="K63" i="43" s="1"/>
  <c r="J56" i="43"/>
  <c r="I56" i="43"/>
  <c r="H56" i="43"/>
  <c r="G56" i="43"/>
  <c r="F56" i="43"/>
  <c r="F63" i="43" s="1"/>
  <c r="E55" i="43"/>
  <c r="E54" i="43"/>
  <c r="Q54" i="43"/>
  <c r="P54" i="43"/>
  <c r="O54" i="43"/>
  <c r="N54" i="43"/>
  <c r="M54" i="43"/>
  <c r="L54" i="43"/>
  <c r="K54" i="43"/>
  <c r="J54" i="43"/>
  <c r="J63" i="43" s="1"/>
  <c r="I54" i="43"/>
  <c r="H54" i="43"/>
  <c r="G54" i="43"/>
  <c r="F54" i="43"/>
  <c r="E53" i="43"/>
  <c r="Q52" i="43"/>
  <c r="P52" i="43"/>
  <c r="O52" i="43"/>
  <c r="N52" i="43"/>
  <c r="N48" i="43" s="1"/>
  <c r="M52" i="43"/>
  <c r="L52" i="43"/>
  <c r="K52" i="43"/>
  <c r="J52" i="43"/>
  <c r="I52" i="43"/>
  <c r="H52" i="43"/>
  <c r="H48" i="43" s="1"/>
  <c r="H63" i="43" s="1"/>
  <c r="G52" i="43"/>
  <c r="E52" i="43" s="1"/>
  <c r="F52" i="43"/>
  <c r="E51" i="43"/>
  <c r="E50" i="43"/>
  <c r="Q49" i="43"/>
  <c r="Q48" i="43" s="1"/>
  <c r="P49" i="43"/>
  <c r="O49" i="43"/>
  <c r="O48" i="43"/>
  <c r="N49" i="43"/>
  <c r="M49" i="43"/>
  <c r="M48" i="43"/>
  <c r="L49" i="43"/>
  <c r="L48" i="43" s="1"/>
  <c r="K49" i="43"/>
  <c r="K48" i="43" s="1"/>
  <c r="J49" i="43"/>
  <c r="J48" i="43" s="1"/>
  <c r="I49" i="43"/>
  <c r="I48" i="43" s="1"/>
  <c r="H49" i="43"/>
  <c r="G49" i="43"/>
  <c r="E49" i="43" s="1"/>
  <c r="E48" i="43" s="1"/>
  <c r="F49" i="43"/>
  <c r="F48" i="43"/>
  <c r="E47" i="43"/>
  <c r="Q46" i="43"/>
  <c r="P46" i="43"/>
  <c r="P26" i="43" s="1"/>
  <c r="P63" i="43" s="1"/>
  <c r="O46" i="43"/>
  <c r="N46" i="43"/>
  <c r="M46" i="43"/>
  <c r="L46" i="43"/>
  <c r="K46" i="43"/>
  <c r="J46" i="43"/>
  <c r="I46" i="43"/>
  <c r="H46" i="43"/>
  <c r="E46" i="43" s="1"/>
  <c r="G46" i="43"/>
  <c r="F46" i="43"/>
  <c r="E45" i="43"/>
  <c r="Q44" i="43"/>
  <c r="P44" i="43"/>
  <c r="O44" i="43"/>
  <c r="N44" i="43"/>
  <c r="M44" i="43"/>
  <c r="L44" i="43"/>
  <c r="K44" i="43"/>
  <c r="K26" i="43" s="1"/>
  <c r="J44" i="43"/>
  <c r="I44" i="43"/>
  <c r="H44" i="43"/>
  <c r="G44" i="43"/>
  <c r="F44" i="43"/>
  <c r="E43" i="43"/>
  <c r="E42" i="43"/>
  <c r="Q41" i="43"/>
  <c r="Q26" i="43" s="1"/>
  <c r="P41" i="43"/>
  <c r="O41" i="43"/>
  <c r="N41" i="43"/>
  <c r="M41" i="43"/>
  <c r="L41" i="43"/>
  <c r="K41" i="43"/>
  <c r="J41" i="43"/>
  <c r="J26" i="43" s="1"/>
  <c r="I41" i="43"/>
  <c r="H41" i="43"/>
  <c r="G41" i="43"/>
  <c r="F41" i="43"/>
  <c r="E40" i="43"/>
  <c r="E39" i="43"/>
  <c r="E38" i="43"/>
  <c r="E37" i="43"/>
  <c r="E36" i="43"/>
  <c r="E35" i="43"/>
  <c r="E34" i="43"/>
  <c r="E33" i="43"/>
  <c r="Q32" i="43"/>
  <c r="P32" i="43"/>
  <c r="O32" i="43"/>
  <c r="N32" i="43"/>
  <c r="M32" i="43"/>
  <c r="L32" i="43"/>
  <c r="K32" i="43"/>
  <c r="J32" i="43"/>
  <c r="I32" i="43"/>
  <c r="H32" i="43"/>
  <c r="G32" i="43"/>
  <c r="E32" i="43" s="1"/>
  <c r="F32" i="43"/>
  <c r="E31" i="43"/>
  <c r="Q30" i="43"/>
  <c r="P30" i="43"/>
  <c r="O30" i="43"/>
  <c r="N30" i="43"/>
  <c r="M30" i="43"/>
  <c r="L30" i="43"/>
  <c r="E30" i="43" s="1"/>
  <c r="K30" i="43"/>
  <c r="J30" i="43"/>
  <c r="I30" i="43"/>
  <c r="H30" i="43"/>
  <c r="G30" i="43"/>
  <c r="F30" i="43"/>
  <c r="E29" i="43"/>
  <c r="E28" i="43"/>
  <c r="Q27" i="43"/>
  <c r="P27" i="43"/>
  <c r="O27" i="43"/>
  <c r="O26" i="43" s="1"/>
  <c r="O63" i="43" s="1"/>
  <c r="N27" i="43"/>
  <c r="N26" i="43" s="1"/>
  <c r="M27" i="43"/>
  <c r="L27" i="43"/>
  <c r="K27" i="43"/>
  <c r="J27" i="43"/>
  <c r="I27" i="43"/>
  <c r="I26" i="43" s="1"/>
  <c r="H27" i="43"/>
  <c r="H26" i="43" s="1"/>
  <c r="G27" i="43"/>
  <c r="F27" i="43"/>
  <c r="E25" i="43"/>
  <c r="E24" i="43"/>
  <c r="E14" i="43" s="1"/>
  <c r="E23" i="43"/>
  <c r="E22" i="43"/>
  <c r="E21" i="43"/>
  <c r="E20" i="43"/>
  <c r="E19" i="43"/>
  <c r="E18" i="43"/>
  <c r="E17" i="43"/>
  <c r="E16" i="43"/>
  <c r="E15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F26" i="43"/>
  <c r="P48" i="43"/>
  <c r="R50" i="23"/>
  <c r="U50" i="23"/>
  <c r="N50" i="23"/>
  <c r="Q50" i="23"/>
  <c r="I43" i="23"/>
  <c r="G25" i="23"/>
  <c r="E32" i="23"/>
  <c r="I51" i="23"/>
  <c r="G49" i="23"/>
  <c r="G48" i="23"/>
  <c r="G63" i="23"/>
  <c r="I32" i="23"/>
  <c r="L50" i="23"/>
  <c r="G52" i="23"/>
  <c r="G51" i="23" s="1"/>
  <c r="G44" i="23"/>
  <c r="G18" i="23"/>
  <c r="G23" i="23"/>
  <c r="G51" i="63"/>
  <c r="G32" i="61"/>
  <c r="M40" i="11"/>
  <c r="R65" i="58"/>
  <c r="G43" i="57"/>
  <c r="P54" i="11" s="1"/>
  <c r="G17" i="23"/>
  <c r="F26" i="56"/>
  <c r="F26" i="58"/>
  <c r="G68" i="65"/>
  <c r="H68" i="11" s="1"/>
  <c r="O65" i="66"/>
  <c r="G55" i="65"/>
  <c r="G54" i="65"/>
  <c r="I55" i="66"/>
  <c r="G21" i="65"/>
  <c r="H21" i="11"/>
  <c r="F61" i="65"/>
  <c r="E61" i="65"/>
  <c r="E61" i="66" s="1"/>
  <c r="D61" i="11" s="1"/>
  <c r="G64" i="65"/>
  <c r="M61" i="65"/>
  <c r="F65" i="56"/>
  <c r="G46" i="56"/>
  <c r="Q57" i="11" s="1"/>
  <c r="Q64" i="11"/>
  <c r="G48" i="56"/>
  <c r="Q59" i="11"/>
  <c r="P16" i="11"/>
  <c r="G27" i="57"/>
  <c r="P27" i="11"/>
  <c r="P28" i="11"/>
  <c r="P66" i="11"/>
  <c r="I58" i="57"/>
  <c r="I27" i="57"/>
  <c r="I26" i="57" s="1"/>
  <c r="I65" i="57" s="1"/>
  <c r="N67" i="66"/>
  <c r="P63" i="11"/>
  <c r="I32" i="57"/>
  <c r="O66" i="11"/>
  <c r="O55" i="11"/>
  <c r="O63" i="11"/>
  <c r="G27" i="58"/>
  <c r="G56" i="59"/>
  <c r="G30" i="59"/>
  <c r="N36" i="11"/>
  <c r="N28" i="11"/>
  <c r="G46" i="59"/>
  <c r="N57" i="11"/>
  <c r="G54" i="59"/>
  <c r="N65" i="11" s="1"/>
  <c r="N59" i="66"/>
  <c r="I30" i="61"/>
  <c r="G31" i="61"/>
  <c r="G30" i="61" s="1"/>
  <c r="M36" i="11" s="1"/>
  <c r="N65" i="66"/>
  <c r="I27" i="63"/>
  <c r="G43" i="63"/>
  <c r="L54" i="11" s="1"/>
  <c r="L68" i="11"/>
  <c r="L67" i="11"/>
  <c r="L58" i="11"/>
  <c r="K28" i="11"/>
  <c r="I27" i="60"/>
  <c r="G28" i="62"/>
  <c r="M59" i="66"/>
  <c r="N50" i="62"/>
  <c r="M65" i="66"/>
  <c r="M67" i="66"/>
  <c r="I62" i="11"/>
  <c r="I61" i="11" s="1"/>
  <c r="G30" i="64"/>
  <c r="I36" i="11" s="1"/>
  <c r="G48" i="64"/>
  <c r="I59" i="11"/>
  <c r="G43" i="64"/>
  <c r="I54" i="11" s="1"/>
  <c r="G46" i="64"/>
  <c r="I57" i="11"/>
  <c r="G58" i="65"/>
  <c r="H58" i="11" s="1"/>
  <c r="U26" i="65"/>
  <c r="U76" i="65"/>
  <c r="P76" i="65"/>
  <c r="H64" i="11"/>
  <c r="N61" i="65"/>
  <c r="N61" i="66" s="1"/>
  <c r="I65" i="65"/>
  <c r="H60" i="11"/>
  <c r="G59" i="65"/>
  <c r="H59" i="11"/>
  <c r="J26" i="65"/>
  <c r="Q65" i="61"/>
  <c r="P65" i="64"/>
  <c r="Q65" i="64"/>
  <c r="X76" i="65"/>
  <c r="O27" i="11"/>
  <c r="J28" i="11"/>
  <c r="G27" i="62"/>
  <c r="J27" i="11"/>
  <c r="I61" i="65"/>
  <c r="O61" i="65"/>
  <c r="O61" i="66" s="1"/>
  <c r="G57" i="64"/>
  <c r="I68" i="66"/>
  <c r="I65" i="11"/>
  <c r="G50" i="64"/>
  <c r="I66" i="11"/>
  <c r="I58" i="66"/>
  <c r="G54" i="62"/>
  <c r="J65" i="11" s="1"/>
  <c r="J60" i="11"/>
  <c r="I60" i="66"/>
  <c r="O26" i="62"/>
  <c r="M57" i="66"/>
  <c r="N54" i="66"/>
  <c r="J41" i="11"/>
  <c r="G32" i="62"/>
  <c r="J40" i="11"/>
  <c r="L26" i="62"/>
  <c r="L65" i="62" s="1"/>
  <c r="M26" i="62"/>
  <c r="I32" i="62"/>
  <c r="J26" i="62"/>
  <c r="N26" i="62"/>
  <c r="G54" i="60"/>
  <c r="K65" i="11" s="1"/>
  <c r="K63" i="11"/>
  <c r="M26" i="60"/>
  <c r="O54" i="66"/>
  <c r="G43" i="60"/>
  <c r="K54" i="11"/>
  <c r="K26" i="60"/>
  <c r="K65" i="60" s="1"/>
  <c r="I26" i="60"/>
  <c r="J26" i="60"/>
  <c r="N26" i="60"/>
  <c r="L66" i="11"/>
  <c r="G50" i="63"/>
  <c r="L50" i="63"/>
  <c r="L62" i="11"/>
  <c r="L61" i="11" s="1"/>
  <c r="M26" i="63"/>
  <c r="M65" i="63" s="1"/>
  <c r="N26" i="63"/>
  <c r="N65" i="63" s="1"/>
  <c r="J26" i="63"/>
  <c r="O57" i="66"/>
  <c r="K26" i="63"/>
  <c r="K65" i="63"/>
  <c r="O26" i="63"/>
  <c r="L44" i="11"/>
  <c r="G32" i="63"/>
  <c r="L40" i="11"/>
  <c r="G30" i="63"/>
  <c r="L36" i="11"/>
  <c r="G27" i="63"/>
  <c r="L27" i="11" s="1"/>
  <c r="L26" i="11" s="1"/>
  <c r="L28" i="11"/>
  <c r="G56" i="61"/>
  <c r="O67" i="66"/>
  <c r="G54" i="61"/>
  <c r="M65" i="11" s="1"/>
  <c r="G51" i="61"/>
  <c r="M63" i="11"/>
  <c r="G63" i="66"/>
  <c r="F63" i="11" s="1"/>
  <c r="I51" i="61"/>
  <c r="I50" i="61"/>
  <c r="M26" i="61"/>
  <c r="O59" i="66"/>
  <c r="F60" i="11"/>
  <c r="M60" i="11"/>
  <c r="K26" i="61"/>
  <c r="G27" i="61"/>
  <c r="M27" i="11" s="1"/>
  <c r="M28" i="11"/>
  <c r="I27" i="61"/>
  <c r="O26" i="59"/>
  <c r="O65" i="59" s="1"/>
  <c r="L26" i="59"/>
  <c r="L65" i="59" s="1"/>
  <c r="G56" i="58"/>
  <c r="O62" i="11"/>
  <c r="O61" i="11"/>
  <c r="G50" i="58"/>
  <c r="O60" i="11"/>
  <c r="I59" i="66"/>
  <c r="J59" i="66"/>
  <c r="O58" i="11"/>
  <c r="G46" i="58"/>
  <c r="O57" i="11"/>
  <c r="I57" i="66"/>
  <c r="I46" i="58"/>
  <c r="J26" i="58"/>
  <c r="J57" i="66"/>
  <c r="O36" i="11"/>
  <c r="O37" i="11"/>
  <c r="O26" i="58"/>
  <c r="O29" i="11"/>
  <c r="J67" i="66"/>
  <c r="K67" i="66"/>
  <c r="L67" i="66"/>
  <c r="P65" i="11"/>
  <c r="P61" i="11" s="1"/>
  <c r="L65" i="66"/>
  <c r="I65" i="66"/>
  <c r="I50" i="57"/>
  <c r="L50" i="57"/>
  <c r="J65" i="66"/>
  <c r="K65" i="66"/>
  <c r="G51" i="57"/>
  <c r="N62" i="66"/>
  <c r="J62" i="66"/>
  <c r="J65" i="57"/>
  <c r="K62" i="66"/>
  <c r="K59" i="66"/>
  <c r="L26" i="57"/>
  <c r="L59" i="66"/>
  <c r="K57" i="66"/>
  <c r="L57" i="66"/>
  <c r="L54" i="66"/>
  <c r="J54" i="66"/>
  <c r="K54" i="66"/>
  <c r="P41" i="11"/>
  <c r="P49" i="11"/>
  <c r="P44" i="11"/>
  <c r="P47" i="11"/>
  <c r="P42" i="11"/>
  <c r="P46" i="11"/>
  <c r="P45" i="11"/>
  <c r="P48" i="11"/>
  <c r="M65" i="57"/>
  <c r="L26" i="56"/>
  <c r="L65" i="56" s="1"/>
  <c r="K65" i="56"/>
  <c r="I30" i="56"/>
  <c r="I26" i="56" s="1"/>
  <c r="L50" i="56"/>
  <c r="L62" i="66"/>
  <c r="I63" i="66"/>
  <c r="O65" i="56"/>
  <c r="J26" i="56"/>
  <c r="J65" i="56"/>
  <c r="N26" i="56"/>
  <c r="I32" i="56"/>
  <c r="N65" i="56"/>
  <c r="G62" i="65"/>
  <c r="H62" i="11" s="1"/>
  <c r="G16" i="59"/>
  <c r="N16" i="11" s="1"/>
  <c r="L65" i="58"/>
  <c r="K65" i="57"/>
  <c r="O65" i="57"/>
  <c r="P71" i="11"/>
  <c r="P69" i="11" s="1"/>
  <c r="G58" i="57"/>
  <c r="I68" i="11"/>
  <c r="I67" i="11" s="1"/>
  <c r="G56" i="64"/>
  <c r="G50" i="61"/>
  <c r="M62" i="11"/>
  <c r="G50" i="57"/>
  <c r="P62" i="11"/>
  <c r="G59" i="59"/>
  <c r="G58" i="59" s="1"/>
  <c r="L16" i="11"/>
  <c r="G25" i="62"/>
  <c r="J25" i="11" s="1"/>
  <c r="N65" i="62"/>
  <c r="G20" i="56"/>
  <c r="Q20" i="11"/>
  <c r="G16" i="56"/>
  <c r="Q16" i="11"/>
  <c r="Q23" i="11"/>
  <c r="I14" i="56"/>
  <c r="Q25" i="11"/>
  <c r="Q17" i="11"/>
  <c r="Q21" i="11"/>
  <c r="I25" i="66"/>
  <c r="I58" i="56"/>
  <c r="G59" i="56"/>
  <c r="Q65" i="11"/>
  <c r="G50" i="56"/>
  <c r="G32" i="56"/>
  <c r="Q40" i="11" s="1"/>
  <c r="Q66" i="11"/>
  <c r="G58" i="56"/>
  <c r="Q58" i="11"/>
  <c r="Q70" i="11"/>
  <c r="Q69" i="11" s="1"/>
  <c r="M37" i="68"/>
  <c r="J37" i="68"/>
  <c r="K65" i="58"/>
  <c r="O65" i="58"/>
  <c r="I14" i="58"/>
  <c r="I58" i="58"/>
  <c r="I14" i="61"/>
  <c r="G15" i="63"/>
  <c r="G14" i="63" s="1"/>
  <c r="L15" i="11"/>
  <c r="L14" i="11" s="1"/>
  <c r="G59" i="63"/>
  <c r="L70" i="11"/>
  <c r="L65" i="63"/>
  <c r="O65" i="60"/>
  <c r="L65" i="60"/>
  <c r="I14" i="60"/>
  <c r="M65" i="60"/>
  <c r="I58" i="60"/>
  <c r="G15" i="62"/>
  <c r="J15" i="11"/>
  <c r="M65" i="62"/>
  <c r="O65" i="62"/>
  <c r="I32" i="64"/>
  <c r="I26" i="64" s="1"/>
  <c r="G30" i="65"/>
  <c r="I27" i="65"/>
  <c r="M26" i="65"/>
  <c r="O26" i="65"/>
  <c r="O76" i="65"/>
  <c r="G44" i="65"/>
  <c r="H44" i="11"/>
  <c r="G44" i="11" s="1"/>
  <c r="I70" i="66"/>
  <c r="G16" i="68"/>
  <c r="G12" i="68"/>
  <c r="O69" i="11"/>
  <c r="G58" i="58"/>
  <c r="N69" i="66"/>
  <c r="G14" i="58"/>
  <c r="N72" i="11"/>
  <c r="I58" i="59"/>
  <c r="K69" i="66"/>
  <c r="O69" i="66"/>
  <c r="I58" i="61"/>
  <c r="G14" i="61"/>
  <c r="M17" i="11"/>
  <c r="M14" i="11" s="1"/>
  <c r="I22" i="66"/>
  <c r="L71" i="11"/>
  <c r="O65" i="63"/>
  <c r="J65" i="60"/>
  <c r="J70" i="11"/>
  <c r="I58" i="62"/>
  <c r="J17" i="11"/>
  <c r="G21" i="66"/>
  <c r="F21" i="11" s="1"/>
  <c r="J21" i="11"/>
  <c r="G21" i="11" s="1"/>
  <c r="I18" i="66"/>
  <c r="I21" i="66"/>
  <c r="G14" i="68"/>
  <c r="G59" i="64"/>
  <c r="I58" i="64"/>
  <c r="E36" i="66"/>
  <c r="D36" i="11" s="1"/>
  <c r="O26" i="64"/>
  <c r="O65" i="64"/>
  <c r="I7" i="68"/>
  <c r="H70" i="11"/>
  <c r="D73" i="11"/>
  <c r="G49" i="65"/>
  <c r="H49" i="11" s="1"/>
  <c r="G33" i="65"/>
  <c r="G33" i="66"/>
  <c r="G31" i="65"/>
  <c r="G31" i="66" s="1"/>
  <c r="F31" i="11" s="1"/>
  <c r="K9" i="68"/>
  <c r="D21" i="11"/>
  <c r="D20" i="11"/>
  <c r="D16" i="11"/>
  <c r="K8" i="68"/>
  <c r="K15" i="68"/>
  <c r="K6" i="68" s="1"/>
  <c r="E18" i="11"/>
  <c r="G17" i="65"/>
  <c r="H17" i="11"/>
  <c r="I20" i="66"/>
  <c r="F30" i="11"/>
  <c r="G34" i="66"/>
  <c r="F34" i="11"/>
  <c r="G30" i="66"/>
  <c r="N27" i="66"/>
  <c r="H34" i="11"/>
  <c r="H30" i="11"/>
  <c r="G30" i="11" s="1"/>
  <c r="F33" i="11"/>
  <c r="H33" i="11"/>
  <c r="G32" i="66"/>
  <c r="F32" i="11" s="1"/>
  <c r="G38" i="65"/>
  <c r="H38" i="11"/>
  <c r="G38" i="11" s="1"/>
  <c r="L26" i="65"/>
  <c r="L76" i="65" s="1"/>
  <c r="I39" i="66"/>
  <c r="E26" i="65"/>
  <c r="E76" i="65" s="1"/>
  <c r="F26" i="65"/>
  <c r="H40" i="66"/>
  <c r="I21" i="68" s="1"/>
  <c r="G52" i="66"/>
  <c r="F52" i="11"/>
  <c r="H47" i="11"/>
  <c r="G51" i="66"/>
  <c r="I53" i="66"/>
  <c r="G41" i="66"/>
  <c r="F41" i="11" s="1"/>
  <c r="L40" i="66"/>
  <c r="I41" i="66"/>
  <c r="I49" i="66"/>
  <c r="H26" i="64"/>
  <c r="I29" i="11"/>
  <c r="G29" i="66"/>
  <c r="I29" i="66"/>
  <c r="I28" i="66"/>
  <c r="L26" i="64"/>
  <c r="L26" i="66" s="1"/>
  <c r="I37" i="66"/>
  <c r="I37" i="11"/>
  <c r="H36" i="66"/>
  <c r="I20" i="68"/>
  <c r="I41" i="11"/>
  <c r="I46" i="11"/>
  <c r="G46" i="66"/>
  <c r="F46" i="11" s="1"/>
  <c r="I45" i="11"/>
  <c r="G45" i="11"/>
  <c r="G45" i="66"/>
  <c r="M26" i="64"/>
  <c r="M26" i="66"/>
  <c r="G34" i="64"/>
  <c r="I42" i="11" s="1"/>
  <c r="G42" i="11" s="1"/>
  <c r="I48" i="66"/>
  <c r="I47" i="66"/>
  <c r="I46" i="66"/>
  <c r="I45" i="66"/>
  <c r="I44" i="66"/>
  <c r="I43" i="66"/>
  <c r="I44" i="11"/>
  <c r="I47" i="11"/>
  <c r="G47" i="11" s="1"/>
  <c r="G41" i="64"/>
  <c r="K26" i="64"/>
  <c r="K65" i="64"/>
  <c r="E26" i="64"/>
  <c r="E65" i="64" s="1"/>
  <c r="J26" i="64"/>
  <c r="J65" i="64"/>
  <c r="N26" i="64"/>
  <c r="N65" i="64"/>
  <c r="F26" i="64"/>
  <c r="I28" i="11"/>
  <c r="G28" i="11" s="1"/>
  <c r="G27" i="64"/>
  <c r="G26" i="64" s="1"/>
  <c r="I27" i="64"/>
  <c r="H48" i="11"/>
  <c r="H41" i="11"/>
  <c r="G41" i="11" s="1"/>
  <c r="H50" i="11"/>
  <c r="H46" i="11"/>
  <c r="G46" i="11" s="1"/>
  <c r="H43" i="11"/>
  <c r="H53" i="11"/>
  <c r="G53" i="11"/>
  <c r="F53" i="11"/>
  <c r="F45" i="11"/>
  <c r="F51" i="11"/>
  <c r="I40" i="65"/>
  <c r="G40" i="65"/>
  <c r="H26" i="65"/>
  <c r="G33" i="11"/>
  <c r="H39" i="11"/>
  <c r="G39" i="11" s="1"/>
  <c r="F39" i="11"/>
  <c r="I36" i="65"/>
  <c r="I26" i="65" s="1"/>
  <c r="O26" i="66"/>
  <c r="G36" i="65"/>
  <c r="G32" i="11"/>
  <c r="H37" i="11"/>
  <c r="K26" i="65"/>
  <c r="F29" i="11"/>
  <c r="G29" i="11"/>
  <c r="G38" i="66"/>
  <c r="F38" i="11"/>
  <c r="I49" i="11"/>
  <c r="G32" i="64"/>
  <c r="I40" i="11" s="1"/>
  <c r="G34" i="11"/>
  <c r="K76" i="65"/>
  <c r="H36" i="11"/>
  <c r="D72" i="11"/>
  <c r="M14" i="66"/>
  <c r="I14" i="64"/>
  <c r="H65" i="64"/>
  <c r="D23" i="11"/>
  <c r="E15" i="11"/>
  <c r="D17" i="11"/>
  <c r="D25" i="11"/>
  <c r="I74" i="66"/>
  <c r="M69" i="66"/>
  <c r="E75" i="11"/>
  <c r="O14" i="66"/>
  <c r="O76" i="66"/>
  <c r="G24" i="66"/>
  <c r="L16" i="68" s="1"/>
  <c r="F24" i="11"/>
  <c r="E25" i="11"/>
  <c r="D18" i="11"/>
  <c r="D19" i="11"/>
  <c r="G7" i="68"/>
  <c r="E24" i="11"/>
  <c r="M71" i="11"/>
  <c r="M69" i="11" s="1"/>
  <c r="G58" i="61"/>
  <c r="E69" i="66"/>
  <c r="D69" i="11"/>
  <c r="L72" i="11"/>
  <c r="L69" i="11" s="1"/>
  <c r="G58" i="63"/>
  <c r="I72" i="66"/>
  <c r="I58" i="63"/>
  <c r="D71" i="11"/>
  <c r="I30" i="68"/>
  <c r="D70" i="11"/>
  <c r="E72" i="11"/>
  <c r="K30" i="68"/>
  <c r="E74" i="11"/>
  <c r="E73" i="11"/>
  <c r="I19" i="11"/>
  <c r="I20" i="11"/>
  <c r="I24" i="11"/>
  <c r="G24" i="11" s="1"/>
  <c r="J14" i="66"/>
  <c r="L14" i="66"/>
  <c r="G15" i="64"/>
  <c r="N14" i="66"/>
  <c r="K14" i="66"/>
  <c r="I17" i="66"/>
  <c r="I16" i="66"/>
  <c r="E14" i="66"/>
  <c r="E20" i="11"/>
  <c r="E19" i="11"/>
  <c r="E22" i="11"/>
  <c r="K13" i="68"/>
  <c r="F14" i="66"/>
  <c r="E71" i="11"/>
  <c r="G35" i="68"/>
  <c r="G36" i="68"/>
  <c r="E70" i="11"/>
  <c r="G73" i="66"/>
  <c r="H34" i="68" s="1"/>
  <c r="H73" i="11"/>
  <c r="G73" i="11"/>
  <c r="H71" i="11"/>
  <c r="H69" i="11" s="1"/>
  <c r="I73" i="66"/>
  <c r="G75" i="66"/>
  <c r="N36" i="68"/>
  <c r="I69" i="65"/>
  <c r="I69" i="66" s="1"/>
  <c r="G74" i="66"/>
  <c r="F74" i="11" s="1"/>
  <c r="N35" i="68"/>
  <c r="I71" i="66"/>
  <c r="J76" i="65"/>
  <c r="I23" i="66"/>
  <c r="G17" i="66"/>
  <c r="H9" i="68" s="1"/>
  <c r="G16" i="66"/>
  <c r="F16" i="11" s="1"/>
  <c r="N8" i="68"/>
  <c r="I14" i="65"/>
  <c r="I76" i="65" s="1"/>
  <c r="H14" i="66"/>
  <c r="H35" i="68"/>
  <c r="N16" i="68"/>
  <c r="I15" i="11"/>
  <c r="I25" i="11"/>
  <c r="G14" i="64"/>
  <c r="H72" i="11"/>
  <c r="G69" i="65"/>
  <c r="H25" i="11"/>
  <c r="G25" i="11"/>
  <c r="G25" i="66"/>
  <c r="L17" i="68" s="1"/>
  <c r="H23" i="11"/>
  <c r="G23" i="66"/>
  <c r="L15" i="68" s="1"/>
  <c r="H22" i="11"/>
  <c r="G22" i="66"/>
  <c r="F22" i="11" s="1"/>
  <c r="H8" i="68"/>
  <c r="L8" i="68"/>
  <c r="G15" i="65"/>
  <c r="H15" i="11"/>
  <c r="H20" i="11"/>
  <c r="G20" i="11" s="1"/>
  <c r="G20" i="66"/>
  <c r="N12" i="68" s="1"/>
  <c r="G18" i="11"/>
  <c r="G18" i="66"/>
  <c r="H10" i="68" s="1"/>
  <c r="G14" i="65"/>
  <c r="I6" i="68"/>
  <c r="D14" i="11"/>
  <c r="F25" i="11"/>
  <c r="N17" i="68"/>
  <c r="H17" i="68"/>
  <c r="F23" i="11"/>
  <c r="N14" i="68"/>
  <c r="L14" i="68"/>
  <c r="H14" i="68"/>
  <c r="H12" i="68"/>
  <c r="L12" i="68"/>
  <c r="H14" i="11"/>
  <c r="G106" i="67"/>
  <c r="G131" i="67"/>
  <c r="G130" i="67" s="1"/>
  <c r="G147" i="67" s="1"/>
  <c r="N63" i="43" l="1"/>
  <c r="I50" i="55"/>
  <c r="P65" i="56"/>
  <c r="P40" i="11"/>
  <c r="P26" i="11" s="1"/>
  <c r="L76" i="11"/>
  <c r="G58" i="23"/>
  <c r="G32" i="23"/>
  <c r="I65" i="61"/>
  <c r="K65" i="23"/>
  <c r="G19" i="68"/>
  <c r="D27" i="11"/>
  <c r="U65" i="55"/>
  <c r="H65" i="55"/>
  <c r="K26" i="66"/>
  <c r="K76" i="66" s="1"/>
  <c r="G17" i="11"/>
  <c r="L65" i="23"/>
  <c r="X65" i="59"/>
  <c r="M26" i="55"/>
  <c r="M65" i="55" s="1"/>
  <c r="G32" i="55"/>
  <c r="L61" i="66"/>
  <c r="L76" i="66" s="1"/>
  <c r="G42" i="66"/>
  <c r="F42" i="11" s="1"/>
  <c r="G20" i="68"/>
  <c r="H55" i="11"/>
  <c r="G55" i="23"/>
  <c r="G54" i="23" s="1"/>
  <c r="G50" i="23" s="1"/>
  <c r="U26" i="23"/>
  <c r="U65" i="23" s="1"/>
  <c r="E26" i="23"/>
  <c r="E65" i="23" s="1"/>
  <c r="J26" i="23"/>
  <c r="J65" i="23" s="1"/>
  <c r="T65" i="55"/>
  <c r="N26" i="55"/>
  <c r="N65" i="55" s="1"/>
  <c r="G43" i="55"/>
  <c r="F50" i="55"/>
  <c r="V26" i="56"/>
  <c r="V65" i="56" s="1"/>
  <c r="H65" i="58"/>
  <c r="Q65" i="60"/>
  <c r="I70" i="11"/>
  <c r="G58" i="64"/>
  <c r="G65" i="64" s="1"/>
  <c r="M61" i="11"/>
  <c r="M37" i="11"/>
  <c r="O65" i="23"/>
  <c r="G45" i="55"/>
  <c r="F50" i="57"/>
  <c r="F65" i="57" s="1"/>
  <c r="I26" i="61"/>
  <c r="F65" i="55"/>
  <c r="E57" i="66"/>
  <c r="E40" i="66"/>
  <c r="P26" i="55"/>
  <c r="P65" i="55" s="1"/>
  <c r="P26" i="59"/>
  <c r="P65" i="59" s="1"/>
  <c r="O14" i="11"/>
  <c r="N15" i="68"/>
  <c r="I14" i="11"/>
  <c r="G70" i="66"/>
  <c r="G67" i="65"/>
  <c r="G31" i="23"/>
  <c r="G30" i="23" s="1"/>
  <c r="G26" i="23" s="1"/>
  <c r="Q65" i="23"/>
  <c r="G14" i="23"/>
  <c r="H15" i="68"/>
  <c r="G49" i="66"/>
  <c r="F49" i="11" s="1"/>
  <c r="H31" i="11"/>
  <c r="G31" i="11" s="1"/>
  <c r="N70" i="11"/>
  <c r="L65" i="57"/>
  <c r="L26" i="43"/>
  <c r="L63" i="43" s="1"/>
  <c r="L26" i="23"/>
  <c r="H26" i="56"/>
  <c r="Q36" i="11"/>
  <c r="N55" i="11"/>
  <c r="G43" i="59"/>
  <c r="N54" i="11" s="1"/>
  <c r="H57" i="66"/>
  <c r="I23" i="68" s="1"/>
  <c r="G26" i="43"/>
  <c r="G63" i="43" s="1"/>
  <c r="E27" i="43"/>
  <c r="G16" i="55"/>
  <c r="G14" i="55" s="1"/>
  <c r="I14" i="55"/>
  <c r="F76" i="65"/>
  <c r="F17" i="11"/>
  <c r="G19" i="23"/>
  <c r="F20" i="11"/>
  <c r="N13" i="68"/>
  <c r="H67" i="11"/>
  <c r="P43" i="11"/>
  <c r="G43" i="11" s="1"/>
  <c r="G26" i="63"/>
  <c r="G65" i="63" s="1"/>
  <c r="G64" i="11"/>
  <c r="Q63" i="43"/>
  <c r="E56" i="43"/>
  <c r="F65" i="23"/>
  <c r="Q15" i="11"/>
  <c r="Q14" i="11" s="1"/>
  <c r="G14" i="56"/>
  <c r="P17" i="11"/>
  <c r="P14" i="11" s="1"/>
  <c r="G14" i="57"/>
  <c r="T65" i="58"/>
  <c r="N48" i="11"/>
  <c r="G48" i="11" s="1"/>
  <c r="G48" i="66"/>
  <c r="F48" i="11" s="1"/>
  <c r="P65" i="61"/>
  <c r="H76" i="65"/>
  <c r="L65" i="55"/>
  <c r="U65" i="58"/>
  <c r="E54" i="66"/>
  <c r="I63" i="43"/>
  <c r="I65" i="60"/>
  <c r="L10" i="68"/>
  <c r="H16" i="68"/>
  <c r="I27" i="66"/>
  <c r="H54" i="11"/>
  <c r="G56" i="60"/>
  <c r="G32" i="58"/>
  <c r="O40" i="11" s="1"/>
  <c r="M26" i="23"/>
  <c r="M65" i="23" s="1"/>
  <c r="E65" i="55"/>
  <c r="H65" i="56"/>
  <c r="Q61" i="11"/>
  <c r="G43" i="58"/>
  <c r="O54" i="11" s="1"/>
  <c r="O26" i="11" s="1"/>
  <c r="K75" i="11"/>
  <c r="G58" i="60"/>
  <c r="N26" i="23"/>
  <c r="N65" i="23" s="1"/>
  <c r="I27" i="55"/>
  <c r="G28" i="55"/>
  <c r="G27" i="55" s="1"/>
  <c r="F18" i="11"/>
  <c r="G48" i="43"/>
  <c r="I58" i="23"/>
  <c r="I65" i="23" s="1"/>
  <c r="X65" i="58"/>
  <c r="S26" i="58"/>
  <c r="E59" i="11"/>
  <c r="K24" i="68"/>
  <c r="E41" i="43"/>
  <c r="G58" i="55"/>
  <c r="K64" i="11"/>
  <c r="G51" i="60"/>
  <c r="S65" i="56"/>
  <c r="E14" i="11"/>
  <c r="H40" i="11"/>
  <c r="I58" i="55"/>
  <c r="G72" i="66"/>
  <c r="N34" i="68"/>
  <c r="E44" i="43"/>
  <c r="Q50" i="55"/>
  <c r="Q65" i="55" s="1"/>
  <c r="L35" i="68"/>
  <c r="H13" i="68"/>
  <c r="I27" i="11"/>
  <c r="I26" i="11" s="1"/>
  <c r="J69" i="11"/>
  <c r="K50" i="23"/>
  <c r="T26" i="56"/>
  <c r="T65" i="56" s="1"/>
  <c r="W26" i="58"/>
  <c r="V26" i="59"/>
  <c r="V65" i="59" s="1"/>
  <c r="N71" i="11"/>
  <c r="G71" i="11" s="1"/>
  <c r="G71" i="66"/>
  <c r="S65" i="57"/>
  <c r="G15" i="66"/>
  <c r="M26" i="43"/>
  <c r="M63" i="43" s="1"/>
  <c r="N9" i="68"/>
  <c r="L9" i="68"/>
  <c r="L34" i="68"/>
  <c r="G6" i="68"/>
  <c r="N10" i="68"/>
  <c r="F73" i="11"/>
  <c r="G43" i="66"/>
  <c r="F43" i="11" s="1"/>
  <c r="G58" i="66"/>
  <c r="F58" i="11" s="1"/>
  <c r="G57" i="65"/>
  <c r="L36" i="68"/>
  <c r="F75" i="11"/>
  <c r="H36" i="68"/>
  <c r="G58" i="62"/>
  <c r="I32" i="55"/>
  <c r="G43" i="23"/>
  <c r="L13" i="68"/>
  <c r="G64" i="66"/>
  <c r="F64" i="11" s="1"/>
  <c r="G32" i="60"/>
  <c r="K40" i="11" s="1"/>
  <c r="R26" i="23"/>
  <c r="R65" i="23" s="1"/>
  <c r="R26" i="56"/>
  <c r="R65" i="56" s="1"/>
  <c r="G48" i="57"/>
  <c r="P59" i="11" s="1"/>
  <c r="P60" i="11"/>
  <c r="W65" i="59"/>
  <c r="G46" i="60"/>
  <c r="K57" i="11" s="1"/>
  <c r="K58" i="11"/>
  <c r="G58" i="11" s="1"/>
  <c r="G75" i="11"/>
  <c r="G27" i="59"/>
  <c r="S50" i="59"/>
  <c r="S65" i="59" s="1"/>
  <c r="U65" i="63"/>
  <c r="R26" i="63"/>
  <c r="R65" i="63" s="1"/>
  <c r="F27" i="66"/>
  <c r="E62" i="66"/>
  <c r="J27" i="66"/>
  <c r="Q26" i="59"/>
  <c r="G48" i="60"/>
  <c r="K69" i="11"/>
  <c r="G46" i="62"/>
  <c r="J57" i="11" s="1"/>
  <c r="R65" i="64"/>
  <c r="H27" i="66"/>
  <c r="I19" i="68" s="1"/>
  <c r="G15" i="60"/>
  <c r="I15" i="66"/>
  <c r="J65" i="59"/>
  <c r="S50" i="58"/>
  <c r="K60" i="11"/>
  <c r="G60" i="11" s="1"/>
  <c r="T26" i="62"/>
  <c r="T65" i="62" s="1"/>
  <c r="G74" i="11"/>
  <c r="K65" i="62"/>
  <c r="U65" i="60"/>
  <c r="W65" i="63"/>
  <c r="I75" i="66"/>
  <c r="J65" i="63"/>
  <c r="G30" i="68"/>
  <c r="G28" i="66"/>
  <c r="F28" i="11" s="1"/>
  <c r="G51" i="62"/>
  <c r="T26" i="57"/>
  <c r="T65" i="57" s="1"/>
  <c r="U50" i="57"/>
  <c r="U65" i="57" s="1"/>
  <c r="P26" i="58"/>
  <c r="P65" i="58" s="1"/>
  <c r="F65" i="62"/>
  <c r="W26" i="62"/>
  <c r="W65" i="62" s="1"/>
  <c r="T26" i="65"/>
  <c r="T76" i="65" s="1"/>
  <c r="W26" i="66"/>
  <c r="W76" i="66" s="1"/>
  <c r="N26" i="61"/>
  <c r="N65" i="61" s="1"/>
  <c r="I32" i="58"/>
  <c r="I26" i="58" s="1"/>
  <c r="O36" i="66"/>
  <c r="I19" i="66"/>
  <c r="I14" i="62"/>
  <c r="G19" i="62"/>
  <c r="U26" i="57"/>
  <c r="W65" i="58"/>
  <c r="Q26" i="58"/>
  <c r="Q65" i="58" s="1"/>
  <c r="N63" i="11"/>
  <c r="G63" i="11" s="1"/>
  <c r="G51" i="59"/>
  <c r="X65" i="60"/>
  <c r="H65" i="62"/>
  <c r="F65" i="66"/>
  <c r="T26" i="66"/>
  <c r="T76" i="66" s="1"/>
  <c r="G27" i="60"/>
  <c r="I32" i="61"/>
  <c r="I43" i="61"/>
  <c r="G44" i="61"/>
  <c r="G55" i="66" s="1"/>
  <c r="F55" i="11" s="1"/>
  <c r="H65" i="66"/>
  <c r="I27" i="68" s="1"/>
  <c r="I25" i="68" s="1"/>
  <c r="H61" i="65"/>
  <c r="H61" i="66" s="1"/>
  <c r="L65" i="64"/>
  <c r="I43" i="62"/>
  <c r="G45" i="62"/>
  <c r="I50" i="66"/>
  <c r="G42" i="59"/>
  <c r="W65" i="57"/>
  <c r="E26" i="57"/>
  <c r="E26" i="66" s="1"/>
  <c r="U26" i="59"/>
  <c r="U65" i="59" s="1"/>
  <c r="T26" i="60"/>
  <c r="T65" i="60" s="1"/>
  <c r="F54" i="66"/>
  <c r="F67" i="66"/>
  <c r="E67" i="11" s="1"/>
  <c r="P76" i="66"/>
  <c r="M65" i="64"/>
  <c r="J50" i="62"/>
  <c r="J61" i="66" s="1"/>
  <c r="K26" i="59"/>
  <c r="K65" i="59" s="1"/>
  <c r="J65" i="58"/>
  <c r="M50" i="56"/>
  <c r="M61" i="66" s="1"/>
  <c r="M76" i="66" s="1"/>
  <c r="X65" i="57"/>
  <c r="W26" i="57"/>
  <c r="E65" i="60"/>
  <c r="V26" i="64"/>
  <c r="V65" i="64" s="1"/>
  <c r="E67" i="66"/>
  <c r="D67" i="11" s="1"/>
  <c r="G16" i="11"/>
  <c r="H54" i="66"/>
  <c r="I22" i="68" s="1"/>
  <c r="H67" i="66"/>
  <c r="R26" i="66"/>
  <c r="K50" i="62"/>
  <c r="K61" i="66" s="1"/>
  <c r="J65" i="61"/>
  <c r="J36" i="66"/>
  <c r="J26" i="61"/>
  <c r="J26" i="66" s="1"/>
  <c r="J76" i="66" s="1"/>
  <c r="I14" i="59"/>
  <c r="I65" i="59" s="1"/>
  <c r="E65" i="59"/>
  <c r="P50" i="60"/>
  <c r="S65" i="62"/>
  <c r="P65" i="63"/>
  <c r="X26" i="63"/>
  <c r="X65" i="63" s="1"/>
  <c r="G50" i="66"/>
  <c r="F50" i="11" s="1"/>
  <c r="F50" i="64"/>
  <c r="F61" i="66" s="1"/>
  <c r="E61" i="11" s="1"/>
  <c r="E65" i="66"/>
  <c r="R76" i="66"/>
  <c r="M76" i="65"/>
  <c r="K65" i="61"/>
  <c r="K36" i="66"/>
  <c r="I42" i="66"/>
  <c r="O147" i="67"/>
  <c r="E147" i="67"/>
  <c r="J147" i="67"/>
  <c r="X26" i="64"/>
  <c r="X65" i="64" s="1"/>
  <c r="F57" i="66"/>
  <c r="I30" i="62"/>
  <c r="G31" i="62"/>
  <c r="L65" i="61"/>
  <c r="K147" i="67"/>
  <c r="D147" i="67"/>
  <c r="F26" i="59"/>
  <c r="F26" i="66" s="1"/>
  <c r="P65" i="60"/>
  <c r="E26" i="60"/>
  <c r="H26" i="61"/>
  <c r="H65" i="61" s="1"/>
  <c r="X65" i="61"/>
  <c r="P26" i="62"/>
  <c r="P65" i="62" s="1"/>
  <c r="H26" i="63"/>
  <c r="H65" i="63" s="1"/>
  <c r="E59" i="66"/>
  <c r="G66" i="65"/>
  <c r="I66" i="66"/>
  <c r="M65" i="61"/>
  <c r="N26" i="65"/>
  <c r="G30" i="60"/>
  <c r="K36" i="11" s="1"/>
  <c r="I54" i="55"/>
  <c r="W26" i="60"/>
  <c r="W65" i="60" s="1"/>
  <c r="U65" i="62"/>
  <c r="Q26" i="62"/>
  <c r="Q65" i="62" s="1"/>
  <c r="P26" i="63"/>
  <c r="F36" i="66"/>
  <c r="F40" i="66"/>
  <c r="U76" i="66"/>
  <c r="I56" i="62"/>
  <c r="I67" i="66" s="1"/>
  <c r="G57" i="62"/>
  <c r="G68" i="66" s="1"/>
  <c r="M27" i="66"/>
  <c r="I51" i="66"/>
  <c r="M147" i="67"/>
  <c r="G44" i="66"/>
  <c r="F44" i="11" s="1"/>
  <c r="H65" i="57"/>
  <c r="V26" i="58"/>
  <c r="V65" i="58" s="1"/>
  <c r="Q65" i="59"/>
  <c r="G47" i="66"/>
  <c r="F47" i="11" s="1"/>
  <c r="I50" i="62"/>
  <c r="I32" i="63"/>
  <c r="I26" i="63" s="1"/>
  <c r="I65" i="63" s="1"/>
  <c r="O65" i="61"/>
  <c r="I32" i="59"/>
  <c r="I26" i="59" s="1"/>
  <c r="I50" i="58"/>
  <c r="N147" i="67"/>
  <c r="F147" i="67"/>
  <c r="P65" i="57"/>
  <c r="R65" i="59"/>
  <c r="X26" i="59"/>
  <c r="H26" i="60"/>
  <c r="H65" i="60" s="1"/>
  <c r="U65" i="61"/>
  <c r="F50" i="62"/>
  <c r="F62" i="66"/>
  <c r="T65" i="63"/>
  <c r="Q26" i="63"/>
  <c r="Q65" i="63" s="1"/>
  <c r="R50" i="64"/>
  <c r="Q26" i="65"/>
  <c r="Q76" i="65" s="1"/>
  <c r="H59" i="66"/>
  <c r="I24" i="68" s="1"/>
  <c r="J40" i="66"/>
  <c r="N65" i="60"/>
  <c r="K27" i="66"/>
  <c r="I64" i="66"/>
  <c r="I51" i="64"/>
  <c r="E68" i="11"/>
  <c r="G15" i="59"/>
  <c r="D68" i="11"/>
  <c r="I56" i="66"/>
  <c r="G44" i="56"/>
  <c r="G35" i="65"/>
  <c r="I51" i="56"/>
  <c r="I50" i="56" s="1"/>
  <c r="I65" i="56" s="1"/>
  <c r="H138" i="67"/>
  <c r="H147" i="67" s="1"/>
  <c r="D26" i="11" l="1"/>
  <c r="E76" i="66"/>
  <c r="D76" i="11" s="1"/>
  <c r="N29" i="68"/>
  <c r="N28" i="68" s="1"/>
  <c r="L29" i="68"/>
  <c r="L28" i="68" s="1"/>
  <c r="H29" i="68"/>
  <c r="H28" i="68" s="1"/>
  <c r="F68" i="11"/>
  <c r="E26" i="11"/>
  <c r="F76" i="66"/>
  <c r="E76" i="11" s="1"/>
  <c r="D40" i="11"/>
  <c r="G21" i="68"/>
  <c r="G18" i="68" s="1"/>
  <c r="G27" i="68"/>
  <c r="D65" i="11"/>
  <c r="E65" i="11"/>
  <c r="K27" i="68"/>
  <c r="K19" i="68"/>
  <c r="K18" i="68" s="1"/>
  <c r="E27" i="11"/>
  <c r="G23" i="68"/>
  <c r="D57" i="11"/>
  <c r="G50" i="59"/>
  <c r="N62" i="11"/>
  <c r="N61" i="11" s="1"/>
  <c r="S65" i="58"/>
  <c r="K26" i="68"/>
  <c r="E62" i="11"/>
  <c r="N27" i="11"/>
  <c r="H32" i="68"/>
  <c r="F71" i="11"/>
  <c r="N32" i="68"/>
  <c r="L32" i="68"/>
  <c r="F72" i="11"/>
  <c r="L33" i="68"/>
  <c r="H33" i="68"/>
  <c r="N33" i="68"/>
  <c r="F65" i="64"/>
  <c r="G35" i="66"/>
  <c r="F35" i="11" s="1"/>
  <c r="H35" i="11"/>
  <c r="G35" i="11" s="1"/>
  <c r="G27" i="65"/>
  <c r="G14" i="59"/>
  <c r="N15" i="11"/>
  <c r="N14" i="11" s="1"/>
  <c r="K23" i="68"/>
  <c r="E57" i="11"/>
  <c r="I54" i="66"/>
  <c r="F65" i="59"/>
  <c r="I40" i="66"/>
  <c r="E26" i="43"/>
  <c r="J56" i="11"/>
  <c r="G56" i="11" s="1"/>
  <c r="G43" i="62"/>
  <c r="G56" i="66"/>
  <c r="F56" i="11" s="1"/>
  <c r="I14" i="66"/>
  <c r="I50" i="64"/>
  <c r="I62" i="66"/>
  <c r="M65" i="56"/>
  <c r="G65" i="65"/>
  <c r="G66" i="66"/>
  <c r="F66" i="11" s="1"/>
  <c r="H66" i="11"/>
  <c r="G66" i="11" s="1"/>
  <c r="G50" i="62"/>
  <c r="G62" i="66"/>
  <c r="J62" i="11"/>
  <c r="K15" i="11"/>
  <c r="G14" i="60"/>
  <c r="G65" i="60" s="1"/>
  <c r="H57" i="11"/>
  <c r="G57" i="11" s="1"/>
  <c r="G57" i="66"/>
  <c r="J65" i="62"/>
  <c r="E65" i="57"/>
  <c r="J19" i="11"/>
  <c r="G19" i="66"/>
  <c r="G14" i="62"/>
  <c r="I18" i="68"/>
  <c r="I37" i="68" s="1"/>
  <c r="G65" i="57"/>
  <c r="F70" i="11"/>
  <c r="N31" i="68"/>
  <c r="L31" i="68"/>
  <c r="H31" i="68"/>
  <c r="H30" i="68" s="1"/>
  <c r="G69" i="66"/>
  <c r="F69" i="11" s="1"/>
  <c r="G26" i="68"/>
  <c r="D62" i="11"/>
  <c r="N76" i="65"/>
  <c r="N26" i="66"/>
  <c r="N76" i="66" s="1"/>
  <c r="G56" i="62"/>
  <c r="G67" i="66" s="1"/>
  <c r="F67" i="11" s="1"/>
  <c r="J68" i="11"/>
  <c r="G24" i="68"/>
  <c r="D59" i="11"/>
  <c r="G26" i="55"/>
  <c r="G65" i="55" s="1"/>
  <c r="P76" i="11"/>
  <c r="I69" i="11"/>
  <c r="I76" i="11" s="1"/>
  <c r="G70" i="11"/>
  <c r="G69" i="11" s="1"/>
  <c r="G65" i="23"/>
  <c r="Q55" i="11"/>
  <c r="G43" i="56"/>
  <c r="G43" i="61"/>
  <c r="M55" i="11"/>
  <c r="G55" i="11" s="1"/>
  <c r="H26" i="66"/>
  <c r="H76" i="66" s="1"/>
  <c r="G26" i="58"/>
  <c r="G65" i="58" s="1"/>
  <c r="I26" i="55"/>
  <c r="I65" i="55" s="1"/>
  <c r="N50" i="11"/>
  <c r="G50" i="11" s="1"/>
  <c r="G32" i="59"/>
  <c r="G26" i="59" s="1"/>
  <c r="O76" i="11"/>
  <c r="I65" i="58"/>
  <c r="K59" i="11"/>
  <c r="G59" i="11" s="1"/>
  <c r="G59" i="66"/>
  <c r="N69" i="11"/>
  <c r="L7" i="68"/>
  <c r="F15" i="11"/>
  <c r="N7" i="68"/>
  <c r="H7" i="68"/>
  <c r="E63" i="43"/>
  <c r="J37" i="11"/>
  <c r="G37" i="11" s="1"/>
  <c r="G37" i="66"/>
  <c r="F37" i="11" s="1"/>
  <c r="G30" i="62"/>
  <c r="I26" i="62"/>
  <c r="I26" i="66" s="1"/>
  <c r="I36" i="66"/>
  <c r="K21" i="68"/>
  <c r="E40" i="11"/>
  <c r="K20" i="68"/>
  <c r="E36" i="11"/>
  <c r="K22" i="68"/>
  <c r="E54" i="11"/>
  <c r="K27" i="11"/>
  <c r="G26" i="60"/>
  <c r="K62" i="11"/>
  <c r="K61" i="11" s="1"/>
  <c r="G50" i="60"/>
  <c r="D54" i="11"/>
  <c r="G22" i="68"/>
  <c r="G26" i="57"/>
  <c r="K14" i="11" l="1"/>
  <c r="K76" i="11" s="1"/>
  <c r="G15" i="11"/>
  <c r="J61" i="11"/>
  <c r="G62" i="11"/>
  <c r="I65" i="62"/>
  <c r="H65" i="11"/>
  <c r="G65" i="66"/>
  <c r="G61" i="65"/>
  <c r="G61" i="66" s="1"/>
  <c r="F61" i="11" s="1"/>
  <c r="G65" i="59"/>
  <c r="G26" i="65"/>
  <c r="H27" i="11"/>
  <c r="G27" i="66"/>
  <c r="K25" i="68"/>
  <c r="K37" i="68" s="1"/>
  <c r="G19" i="11"/>
  <c r="J14" i="11"/>
  <c r="J67" i="11"/>
  <c r="G68" i="11"/>
  <c r="G67" i="11" s="1"/>
  <c r="I65" i="64"/>
  <c r="I61" i="66"/>
  <c r="L30" i="68"/>
  <c r="H6" i="68"/>
  <c r="N6" i="68"/>
  <c r="I76" i="66"/>
  <c r="N30" i="68"/>
  <c r="F14" i="11"/>
  <c r="M54" i="11"/>
  <c r="M26" i="11" s="1"/>
  <c r="M76" i="11" s="1"/>
  <c r="G26" i="61"/>
  <c r="G65" i="61" s="1"/>
  <c r="N40" i="11"/>
  <c r="G40" i="11" s="1"/>
  <c r="G40" i="66"/>
  <c r="L11" i="68"/>
  <c r="F19" i="11"/>
  <c r="N11" i="68"/>
  <c r="H11" i="68"/>
  <c r="K26" i="11"/>
  <c r="J54" i="11"/>
  <c r="G54" i="66"/>
  <c r="H24" i="68"/>
  <c r="L24" i="68"/>
  <c r="N24" i="68"/>
  <c r="F59" i="11"/>
  <c r="N26" i="68"/>
  <c r="L26" i="68"/>
  <c r="H26" i="68"/>
  <c r="F62" i="11"/>
  <c r="G26" i="62"/>
  <c r="G65" i="62" s="1"/>
  <c r="J36" i="11"/>
  <c r="G36" i="66"/>
  <c r="G14" i="66"/>
  <c r="Q54" i="11"/>
  <c r="Q26" i="11" s="1"/>
  <c r="Q76" i="11" s="1"/>
  <c r="G26" i="56"/>
  <c r="G65" i="56" s="1"/>
  <c r="L6" i="68"/>
  <c r="H23" i="68"/>
  <c r="L23" i="68"/>
  <c r="N23" i="68"/>
  <c r="F57" i="11"/>
  <c r="G25" i="68"/>
  <c r="G37" i="68" s="1"/>
  <c r="N27" i="68" l="1"/>
  <c r="N25" i="68" s="1"/>
  <c r="L27" i="68"/>
  <c r="F65" i="11"/>
  <c r="H27" i="68"/>
  <c r="H25" i="68" s="1"/>
  <c r="F40" i="11"/>
  <c r="H21" i="68"/>
  <c r="N21" i="68"/>
  <c r="L21" i="68"/>
  <c r="H22" i="68"/>
  <c r="L22" i="68"/>
  <c r="N22" i="68"/>
  <c r="F54" i="11"/>
  <c r="G65" i="11"/>
  <c r="G61" i="11" s="1"/>
  <c r="H61" i="11"/>
  <c r="N19" i="68"/>
  <c r="H19" i="68"/>
  <c r="L19" i="68"/>
  <c r="F27" i="11"/>
  <c r="G76" i="65"/>
  <c r="G26" i="66"/>
  <c r="F26" i="11" s="1"/>
  <c r="L25" i="68"/>
  <c r="G27" i="11"/>
  <c r="G26" i="11" s="1"/>
  <c r="H26" i="11"/>
  <c r="H76" i="11" s="1"/>
  <c r="H20" i="68"/>
  <c r="L20" i="68"/>
  <c r="F36" i="11"/>
  <c r="N20" i="68"/>
  <c r="N26" i="11"/>
  <c r="N76" i="11" s="1"/>
  <c r="G54" i="11"/>
  <c r="G36" i="11"/>
  <c r="J26" i="11"/>
  <c r="J76" i="11" s="1"/>
  <c r="G14" i="11"/>
  <c r="G76" i="66" l="1"/>
  <c r="F76" i="11" s="1"/>
  <c r="G76" i="11"/>
  <c r="L18" i="68"/>
  <c r="L37" i="68" s="1"/>
  <c r="H18" i="68"/>
  <c r="H37" i="68" s="1"/>
  <c r="N18" i="68"/>
  <c r="N37" i="68" s="1"/>
</calcChain>
</file>

<file path=xl/sharedStrings.xml><?xml version="1.0" encoding="utf-8"?>
<sst xmlns="http://schemas.openxmlformats.org/spreadsheetml/2006/main" count="1320" uniqueCount="225">
  <si>
    <t>R.br.</t>
  </si>
  <si>
    <t>Ekon. kod</t>
  </si>
  <si>
    <t>Program posebne namjene br. 1</t>
  </si>
  <si>
    <t>Program posebne namjene br. 2</t>
  </si>
  <si>
    <t>Program posebne namjene br. 3</t>
  </si>
  <si>
    <t>Program posebne namjene br. X</t>
  </si>
  <si>
    <t>X</t>
  </si>
  <si>
    <t>I</t>
  </si>
  <si>
    <t>Putni troškovi</t>
  </si>
  <si>
    <t>Izdaci za energiju i komunalne usluge</t>
  </si>
  <si>
    <t>Izdaci za tekuće održavanje</t>
  </si>
  <si>
    <t>Ugovorene i druge posebne usluge</t>
  </si>
  <si>
    <t>II</t>
  </si>
  <si>
    <t>III</t>
  </si>
  <si>
    <t>IV</t>
  </si>
  <si>
    <t>V</t>
  </si>
  <si>
    <t>4=5+...+16</t>
  </si>
  <si>
    <t>Program posebne namjene br. 4</t>
  </si>
  <si>
    <t>Program posebne namjene br. 5</t>
  </si>
  <si>
    <t>Program posebne namjene br. 6</t>
  </si>
  <si>
    <t>Bruto plate i naknade</t>
  </si>
  <si>
    <t>Nabavka materijala</t>
  </si>
  <si>
    <t>Izdaci za usluge prevoza i goriva</t>
  </si>
  <si>
    <t>Nabavka građevina</t>
  </si>
  <si>
    <t>Nabavka opreme</t>
  </si>
  <si>
    <t>Nabavka ostalih stalnih sredstava</t>
  </si>
  <si>
    <t>Nabavka stalnih sredstava u obliku prava</t>
  </si>
  <si>
    <t>Rekonstrukcija i investiciono održavanje</t>
  </si>
  <si>
    <t>IZDACI ZA INOSTRANE KAMATE</t>
  </si>
  <si>
    <t>UKUPNO BUDžETSKI KORISNIK (I+II+III+IV+V)</t>
  </si>
  <si>
    <t xml:space="preserve">Napomena: Svaki budžetski korisnik treba popuniti ovaj obrazac na analitičkim kategorijama tako da zbir iznosa na analitičkim kategorijama daje sumu iskazanu na sintetičkim kategorijama. </t>
  </si>
  <si>
    <t>januar</t>
  </si>
  <si>
    <t>februar</t>
  </si>
  <si>
    <t>mart</t>
  </si>
  <si>
    <t>april</t>
  </si>
  <si>
    <t>maj</t>
  </si>
  <si>
    <t>juni</t>
  </si>
  <si>
    <t>juli</t>
  </si>
  <si>
    <t>avgust</t>
  </si>
  <si>
    <t>septembar</t>
  </si>
  <si>
    <t>decembar</t>
  </si>
  <si>
    <t>Naknade troškova zaposlenih i skupštinskih zastupnika</t>
  </si>
  <si>
    <t>Izdaci telefonskih i poštanskih usluga (PTT)</t>
  </si>
  <si>
    <t>Izdaci osiguranja i bankarskih usluga i usluga platnog prometa</t>
  </si>
  <si>
    <t>Transferi drugim nivoima vlasti</t>
  </si>
  <si>
    <t>Grantovi pojedincima</t>
  </si>
  <si>
    <t>Grantovi neprofitnim organizacijama</t>
  </si>
  <si>
    <t>Transferi u inostranstvo</t>
  </si>
  <si>
    <t>Drugi tekući transferi</t>
  </si>
  <si>
    <t>Kontribucije-članarine</t>
  </si>
  <si>
    <t>Kapitalni grantovi drugim nivoima vlasti</t>
  </si>
  <si>
    <t>Kapitalni grantovi pojedincima i neprofitnim organizacijama</t>
  </si>
  <si>
    <t>Izdaci za inostrane kamate</t>
  </si>
  <si>
    <t>Nabavka zemljišta, šuma i višegodišnjih zasada</t>
  </si>
  <si>
    <t>BOSNA I HERCEGOVINA</t>
  </si>
  <si>
    <t>Organizacioni kod:</t>
  </si>
  <si>
    <t>Rukovodilac</t>
  </si>
  <si>
    <t>oktobar</t>
  </si>
  <si>
    <t>novembar</t>
  </si>
  <si>
    <t xml:space="preserve">NAZIV INSTITUCIJE: </t>
  </si>
  <si>
    <t>Iznajmljivanje imovine i opreme</t>
  </si>
  <si>
    <t>KAPITALNI GRANTOVI I TRANSFERI (1+2)</t>
  </si>
  <si>
    <t>TEKUĆI GRANTOVI, TRANSFERI, SUBVENCIJE I DRUGO (1+2+3+4+5+6)</t>
  </si>
  <si>
    <t>TEKUĆI IZDACI (1+...+11)</t>
  </si>
  <si>
    <t>Fond:</t>
  </si>
  <si>
    <t>NAZIV PROGRAMA POSEBNE NAMJENE:</t>
  </si>
  <si>
    <t>Projektni kod:</t>
  </si>
  <si>
    <t>IZDACI ZA NABAVKU STALNIH SREDSTAVA(1+..+6)</t>
  </si>
  <si>
    <t>Opšte namjene</t>
  </si>
  <si>
    <t>Operativni plan</t>
  </si>
  <si>
    <t>Tabela 2: PREGLED RASPOREDA UKUPNOG OPERATIVNOG PLANA  PO EKONOMSKIM KATEGORIJAMA I PO MJESECIMA</t>
  </si>
  <si>
    <t>Tabela 4: PREGLED RASPOREDA OPERATIVNOG PLANA PROGRAMA POSEBNE NAMJENE PO MJESECIMA</t>
  </si>
  <si>
    <t>10</t>
  </si>
  <si>
    <t>Opis</t>
  </si>
  <si>
    <t>Tabela 5: PREGLED RASPOREDA OPERATIVNOG PLANA PROGRAMA POSEBNE NAMJENE PO MJESECIMA</t>
  </si>
  <si>
    <t xml:space="preserve">Operativni plan programa posebne namjene po mjesecima                                                                                                                                                                   </t>
  </si>
  <si>
    <t xml:space="preserve"> </t>
  </si>
  <si>
    <t>Program posebne namjene br. 7</t>
  </si>
  <si>
    <t>Program posebne namjene br. 8</t>
  </si>
  <si>
    <t>IZDACI ZA NABAVKU STALNIH SREDSTAVA (1+..+6)</t>
  </si>
  <si>
    <t>Operativni plan programa posebne namjene po mjesecima</t>
  </si>
  <si>
    <t>Operativni plan opšte namjene po mjesecima</t>
  </si>
  <si>
    <t>Odobreno u Budžetu institucije po Odlukama VM BiH o privremenom finansiranju Institucija BiH za period januar-decembar 2019.godine</t>
  </si>
  <si>
    <t>Ukupno raspoređeno na opšte namjene i programe posebne namjene za period januar-septembar 2019. godine po Odlukama VM BiH o privremenom finansiranju Institucija BiH za period januar-septembar 2019.godine</t>
  </si>
  <si>
    <t>Budžet 2018                                ("Službeni glasnik BiH", br 8/18)</t>
  </si>
  <si>
    <t>6=7+8</t>
  </si>
  <si>
    <t>Prestrukturisani budžet 2019 po Odlukama o prestrukturisanju u 2019.godini</t>
  </si>
  <si>
    <t>8=9+10+11</t>
  </si>
  <si>
    <t>Ukupno raspoređeno na opšte namjene i programe posebne namjene  za period oktobar-decembar 2019. godine po Odluci VM BiH o privremenom finansiranju Institucija BiH za period oktobar decembar 2019.godine</t>
  </si>
  <si>
    <t>Tabela 3: PREGLED RASPOREDA OPERATIVNOG PLANA BUDŽETSKOG KORISNIKA ZA OPŠTE NAMJENE (ISKLJUČUJUĆI PROGRAME POSEBNE NAMJENE)</t>
  </si>
  <si>
    <t>Ukupan operativni plan po mjesecima</t>
  </si>
  <si>
    <t>Tabela 1: PREGLED UKUPNO ODOBRENOG OPERATIVNOG PLANA PO EKONOMSKIM KATEGORIJAMA   (OPŠTE NAMJENE I  PROGRAMI  POSEBNE NAMJENE)</t>
  </si>
  <si>
    <t>7=8+9+...x</t>
  </si>
  <si>
    <t>Tabela 1a: PREGLED UKUPNO ODOBRENOG OPERATIVNOG PLANA PO EKONOMSKIM KATEGORIJAMA   (OPŠTE NAMJENE I  PROGRAMI  POSEBNE NAMJENE)</t>
  </si>
  <si>
    <t>DODATNA UPUTSTVA</t>
  </si>
  <si>
    <t>U Tabeli 4 obavezno upišite naziv programa posebne namjene i popunite posebnu tabelu za svaki od programa.</t>
  </si>
  <si>
    <t>Prilikom popunjavanja tabela primijetit ćete da su formule za zbirni izračun zaključane, pa molimo da nas kontaktirate ukoliko se pojavi potreba za otključavanjem i modifikovanjem određenih polja.</t>
  </si>
  <si>
    <t>Tabele 1 i 2 se automatski popunjavaju.</t>
  </si>
  <si>
    <t>Popunjavate Tabelu 3 i potrebne Tabele 4, ovisno o broju programa posebnih namjena koji se posebno evidentiraju  i  iskazuje. Također je potrebno da popunite i Tabelu 1a koja je otključana i iskazuje se na analitičkim kategorijama.</t>
  </si>
  <si>
    <t>Naziv institucije i organizacioni kod upisujete u svim Tabelama 1-4. U tabeli 3 pored naziva institucije i organizacionog koda upisujete i fond. U tabelama 4 pored naziva institucije, organizacionog koda i fonda upisujete i projektni kod (7 cifara), odnosno organizacioni kod programa posebne namjene (8 cifara).</t>
  </si>
  <si>
    <t xml:space="preserve">Ukoliko imate programe posebne namjene odobrene u okviru budžeta, molimo da u Tabeli 1 u zaglavlje unesete njihove nazive (umjesto "Program posebne namjene br. 1" itd.) </t>
  </si>
  <si>
    <t>U Tabelama 3 i 4</t>
  </si>
  <si>
    <t>Nakon popunjavanja svih tabela, sačuvajte fajl pod nazivom institucije (npr. Predsjedništvo BiH -operativni/ dinamički plan za 2020.) i snimite na CD, na kojem ćete napisati isti naziv.</t>
  </si>
  <si>
    <t>Ukoliko se odlučite da dinamički plan pošaljete e-mailom, molimo da isto tako u "Subject" stavite  "(Naziv institucije) operativni/dinamički plan 2020".</t>
  </si>
  <si>
    <t xml:space="preserve"> - kolonu 4 pod nazivom "Budžet 2020" popunite prema ukupno usvojenom budžetu za 2020. godinu</t>
  </si>
  <si>
    <t xml:space="preserve"> - kolonu 5 pod nazivom "Prestrukturisani budžet 2020" popunjavati tek nakon donesene Odluke o prestrukturisanju</t>
  </si>
  <si>
    <t>Potrebno je da cijeli operativni/dinamički plan bude prikazan u cijelim brojevima, odnosno bez decimalnih brojeva i formula u ćelijama koje ispunjavate, kako bi printana i elektronska verzija bile identične.</t>
  </si>
  <si>
    <t>Ovaj dokument sadrži devet Tabela 4 (u skladu s potrebama korisnika iz prethodnog operativnog/dinamičkog plana). Molimo da nas kontaktirate ukoliko su potrebne dodatne tabele 4, te da ih ne dodajete samostalno.</t>
  </si>
  <si>
    <t xml:space="preserve">Budžet 2020                                </t>
  </si>
  <si>
    <t>Prestrukturisani budžet 2020</t>
  </si>
  <si>
    <t>Odobreno za period januar-decembar 2020. godine</t>
  </si>
  <si>
    <t xml:space="preserve">Ukupno raspoređeno na opšte namjene i programe posebne namjene  za period januar-decembar 2020. godine </t>
  </si>
  <si>
    <t xml:space="preserve">Budžet 2020                               </t>
  </si>
  <si>
    <t>Sredstva raspoređena na program posebne namjene za 2020. godinu</t>
  </si>
  <si>
    <t xml:space="preserve">Budžet </t>
  </si>
  <si>
    <t>Tabela 1a</t>
  </si>
  <si>
    <t>Kvartal</t>
  </si>
  <si>
    <t xml:space="preserve">Kontrola budžeta </t>
  </si>
  <si>
    <t>Kontrola sintetike sa tabelom 1a</t>
  </si>
  <si>
    <t>Kontrola kvartala</t>
  </si>
  <si>
    <t>Prestrukturiranje</t>
  </si>
  <si>
    <t>Kontrola prestrukturiranja</t>
  </si>
  <si>
    <t>Tabela 1a nakon prestrukturiranja</t>
  </si>
  <si>
    <t>Prestrukturiranje -kontrola tabele 1a</t>
  </si>
  <si>
    <t>7=4-4tab2</t>
  </si>
  <si>
    <t>8=5-6tab2</t>
  </si>
  <si>
    <t>9=6-7tab2</t>
  </si>
  <si>
    <t>11=10-5tab4</t>
  </si>
  <si>
    <t>12=10-6tab2</t>
  </si>
  <si>
    <t>14=13-6tab2</t>
  </si>
  <si>
    <t>Izdaci za usluge prijevoza i goriva</t>
  </si>
  <si>
    <t>Unajmljivanje imovine i opreme</t>
  </si>
  <si>
    <t>IZDACI ZA NABAVU STALNIH SREDSTAVA (1+..+6)</t>
  </si>
  <si>
    <t>Rekonstrukcija i investicijsko održavanje</t>
  </si>
  <si>
    <t>UKUPNO BUDŽETSKI KORISNIK (I+II+III+IV+V)</t>
  </si>
  <si>
    <t>Ukupno raspoređeno na opšte namjene i programe posebne namjene za period januar-juni 2020. godine po Odlukama VM BiH o privremenom finansiranju Institucija BiH za period januar-juni 2020.godine</t>
  </si>
  <si>
    <t>Ukupno raspoređeno za period juli-decembar 2020. godine</t>
  </si>
  <si>
    <t>0407</t>
  </si>
  <si>
    <t>Centralna harmonizacijska jedinica Ministarstva finansija i trezora BiH</t>
  </si>
  <si>
    <t>Odobreno za period januar-decembar 2020 godine</t>
  </si>
  <si>
    <t xml:space="preserve">Ukupno raspoređeno na opšte namjene i programe posebne namjene  za period januar-decembar 2020 godine </t>
  </si>
  <si>
    <t>Neto plate i naknade</t>
  </si>
  <si>
    <t>Naknada plate za vrijem bolovanja</t>
  </si>
  <si>
    <t>Naknada plate za vrijeme godišnjeg odmora</t>
  </si>
  <si>
    <t>Naknada plate za vrijeme plaćenog odsustva</t>
  </si>
  <si>
    <t>Naknada plate za državne i vjerske praznike</t>
  </si>
  <si>
    <t>Porez na platu</t>
  </si>
  <si>
    <t>Doprinosi za PIO</t>
  </si>
  <si>
    <t>Doprinosi za zdravstvo</t>
  </si>
  <si>
    <t>Doprinosi za nezaposlene</t>
  </si>
  <si>
    <t>Doprinosi za dječiju zaštitu</t>
  </si>
  <si>
    <t>Doprinosi ostalo</t>
  </si>
  <si>
    <t>Poseban porez na naknade za zaštitu od prirodnih i drugih nesreća</t>
  </si>
  <si>
    <t>Neto stimulacije</t>
  </si>
  <si>
    <t>Naknada za prevoz sa posla i na posao</t>
  </si>
  <si>
    <t>Naknada troškova smještaja</t>
  </si>
  <si>
    <t>Naknada za odvojeni život</t>
  </si>
  <si>
    <t>Naknada za topli obrok</t>
  </si>
  <si>
    <t>Regres za godišnji odmor</t>
  </si>
  <si>
    <t>Jubilarne nagrade za stabilnost, darovi..</t>
  </si>
  <si>
    <t>Pomoć u slučaju smrti</t>
  </si>
  <si>
    <t>Porez na naknade</t>
  </si>
  <si>
    <t>Doprinosi za PIO -naknade</t>
  </si>
  <si>
    <t>Doprinos za zdravstvo-naknade</t>
  </si>
  <si>
    <t>Doprinos za nezaposlene-naknade</t>
  </si>
  <si>
    <t>Doprinos za dječiju zaštitu-naknade</t>
  </si>
  <si>
    <t>Putovanje lična vozila  u zemlji</t>
  </si>
  <si>
    <t>Troškovi smještaja za službena putovanja u zemlji</t>
  </si>
  <si>
    <t>Troškovi dnevnica u zemlji</t>
  </si>
  <si>
    <t>Putarina u zemlji</t>
  </si>
  <si>
    <t>Ostali putni troškovi u zemlji</t>
  </si>
  <si>
    <t>Troškovi prevoza u inostranstvu javnim sredstvima</t>
  </si>
  <si>
    <t>Putovanje lična vozila u inostranstvo</t>
  </si>
  <si>
    <t>Troškovi smještaja sl.putovanja u inostranstvo</t>
  </si>
  <si>
    <t>Troškovi dnevnica inostranstvo</t>
  </si>
  <si>
    <t>Putarina u inostranstvu</t>
  </si>
  <si>
    <t>Ostali putni troškovi u inostranstvu</t>
  </si>
  <si>
    <t>Izdaci za fiksne telefone, telefax i telex</t>
  </si>
  <si>
    <t>Izdaci za mobilne telefone</t>
  </si>
  <si>
    <t>Izdaci za internet</t>
  </si>
  <si>
    <t>Izdaci za poštanske usluge</t>
  </si>
  <si>
    <t>Izdaci za kompjuterski materijal</t>
  </si>
  <si>
    <t>Stručne knjige i literatura</t>
  </si>
  <si>
    <t>Kancelarijski materijal</t>
  </si>
  <si>
    <t>Auto gume</t>
  </si>
  <si>
    <t>Izdaci za ostali administrativni materijal</t>
  </si>
  <si>
    <t>Materijal za čišćenje</t>
  </si>
  <si>
    <t>Registarske tablice</t>
  </si>
  <si>
    <t>Izdaci za pasoške knjižice</t>
  </si>
  <si>
    <t>Troškovi sitnog inventara</t>
  </si>
  <si>
    <t>Dizel</t>
  </si>
  <si>
    <t>Registracija motornih vozila</t>
  </si>
  <si>
    <t>Prevozne usluge</t>
  </si>
  <si>
    <t>Iznajmljivanje prostora i zgrada</t>
  </si>
  <si>
    <t>Iznajmljivanje skladišnog prostora</t>
  </si>
  <si>
    <t>Materijal za opravku i održavanje opreme</t>
  </si>
  <si>
    <t>Materijal za opravku i održavanje vozila</t>
  </si>
  <si>
    <t>Usluge opravke i održavanja opreme</t>
  </si>
  <si>
    <t>Usluge opravke i održavanja vozila</t>
  </si>
  <si>
    <t>Usluge pranja vozila</t>
  </si>
  <si>
    <t>Osiguranje vozila</t>
  </si>
  <si>
    <t>Osiguranje zaposlenih pri odlasku na službeni put</t>
  </si>
  <si>
    <t>Izdaci bankarskih usluga</t>
  </si>
  <si>
    <t>Usluge štampanja</t>
  </si>
  <si>
    <t>Usluge javnog informisanja i odnosa sa javnošću</t>
  </si>
  <si>
    <t>Usluge reprezentacije</t>
  </si>
  <si>
    <t>Usluge objavljivanje tendera i oglasa</t>
  </si>
  <si>
    <t>Usluge održavanja konvencija i obrazovanja</t>
  </si>
  <si>
    <t>Usluge stručnog obrazovanja</t>
  </si>
  <si>
    <t>Autorski honorari</t>
  </si>
  <si>
    <t>Usluge prevođenja</t>
  </si>
  <si>
    <t>Izdaci za rad u komisijama</t>
  </si>
  <si>
    <t xml:space="preserve">Izdaci za porez na dohodak za rad u komisijama </t>
  </si>
  <si>
    <t>Posebna naknada za zaštitu odprirodnih i drugih nesreća</t>
  </si>
  <si>
    <t>Doprinosi za rad komisija</t>
  </si>
  <si>
    <t>Izdaci za usluge po osnovu ugovora o djelu</t>
  </si>
  <si>
    <t>Izdaci po osnovu poreza na dohodak za ugovore o djelu</t>
  </si>
  <si>
    <t>Posebna naknada na dohodak za zaštitu od prirodnih i drugih nesreća po osnovu ugovora o djelu</t>
  </si>
  <si>
    <t>Posebna naknada na dohodak za zašt...</t>
  </si>
  <si>
    <t>Ostale nepomenute usluge</t>
  </si>
  <si>
    <t>Pruzanje ugostiteljskih usluga i usluge smještaja</t>
  </si>
  <si>
    <t>Koordinacioni odbor centralnih jedinica za harmonizaciju</t>
  </si>
  <si>
    <t>0407010</t>
  </si>
  <si>
    <t>Elektronska oprema</t>
  </si>
  <si>
    <t>Kompjuterka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</si>
</sst>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6" formatCode="_(&quot;$&quot;* #,##0.00_);_(&quot;$&quot;* \(#,##0.00\);_(&quot;$&quot;* &quot;-&quot;??_);_(@_)"/>
    <numFmt numFmtId="191" formatCode="#,##0.00_ ;[Red]\-#,##0.00\ 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sz val="14"/>
      <name val="Times New Roman"/>
      <family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8"/>
      <name val="Times New Roman"/>
      <family val="1"/>
    </font>
    <font>
      <sz val="18"/>
      <name val="Arial"/>
      <family val="2"/>
      <charset val="238"/>
    </font>
    <font>
      <sz val="12"/>
      <name val="Times New Roman"/>
      <family val="1"/>
    </font>
    <font>
      <sz val="16"/>
      <name val="Arial"/>
      <family val="2"/>
      <charset val="238"/>
    </font>
    <font>
      <sz val="16"/>
      <name val="Times New Roman"/>
      <family val="1"/>
      <charset val="238"/>
    </font>
    <font>
      <u/>
      <sz val="16"/>
      <name val="Arial"/>
      <family val="2"/>
      <charset val="238"/>
    </font>
    <font>
      <sz val="18"/>
      <name val="Times New Roman"/>
      <family val="1"/>
    </font>
    <font>
      <sz val="18"/>
      <name val="Times New Roman"/>
      <family val="1"/>
      <charset val="238"/>
    </font>
    <font>
      <u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0" fillId="0" borderId="0"/>
    <xf numFmtId="0" fontId="8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18">
    <xf numFmtId="0" fontId="0" fillId="0" borderId="0" xfId="0"/>
    <xf numFmtId="0" fontId="3" fillId="2" borderId="0" xfId="9" applyFont="1" applyFill="1" applyBorder="1" applyAlignment="1" applyProtection="1">
      <alignment horizontal="right"/>
      <protection locked="0"/>
    </xf>
    <xf numFmtId="0" fontId="7" fillId="0" borderId="0" xfId="9" applyFont="1" applyBorder="1" applyAlignment="1" applyProtection="1">
      <protection locked="0"/>
    </xf>
    <xf numFmtId="0" fontId="4" fillId="0" borderId="0" xfId="9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9" applyBorder="1" applyProtection="1">
      <protection locked="0"/>
    </xf>
    <xf numFmtId="0" fontId="0" fillId="0" borderId="0" xfId="0" applyBorder="1" applyProtection="1">
      <protection locked="0"/>
    </xf>
    <xf numFmtId="0" fontId="5" fillId="0" borderId="0" xfId="9" applyFont="1" applyBorder="1" applyProtection="1">
      <protection locked="0"/>
    </xf>
    <xf numFmtId="0" fontId="14" fillId="2" borderId="0" xfId="9" applyFont="1" applyFill="1" applyProtection="1">
      <protection locked="0"/>
    </xf>
    <xf numFmtId="0" fontId="13" fillId="0" borderId="0" xfId="9" applyFont="1" applyAlignment="1" applyProtection="1">
      <alignment wrapText="1"/>
      <protection locked="0"/>
    </xf>
    <xf numFmtId="0" fontId="14" fillId="0" borderId="1" xfId="9" applyFont="1" applyBorder="1" applyAlignment="1" applyProtection="1">
      <alignment horizontal="center"/>
      <protection locked="0"/>
    </xf>
    <xf numFmtId="0" fontId="14" fillId="0" borderId="2" xfId="9" applyFont="1" applyBorder="1" applyAlignment="1" applyProtection="1">
      <alignment horizontal="center"/>
      <protection locked="0"/>
    </xf>
    <xf numFmtId="0" fontId="14" fillId="0" borderId="1" xfId="9" applyNumberFormat="1" applyFont="1" applyBorder="1" applyAlignment="1" applyProtection="1">
      <alignment horizontal="center"/>
      <protection locked="0"/>
    </xf>
    <xf numFmtId="0" fontId="14" fillId="0" borderId="2" xfId="9" applyNumberFormat="1" applyFont="1" applyBorder="1" applyAlignment="1" applyProtection="1">
      <alignment horizontal="center"/>
      <protection locked="0"/>
    </xf>
    <xf numFmtId="0" fontId="14" fillId="0" borderId="3" xfId="9" applyNumberFormat="1" applyFont="1" applyBorder="1" applyAlignment="1" applyProtection="1">
      <alignment horizontal="center"/>
      <protection locked="0"/>
    </xf>
    <xf numFmtId="0" fontId="15" fillId="0" borderId="0" xfId="9" applyFont="1" applyBorder="1" applyAlignment="1" applyProtection="1">
      <alignment horizontal="center"/>
      <protection locked="0"/>
    </xf>
    <xf numFmtId="0" fontId="13" fillId="0" borderId="0" xfId="9" applyFont="1" applyAlignment="1" applyProtection="1">
      <alignment horizontal="left" wrapText="1"/>
      <protection locked="0"/>
    </xf>
    <xf numFmtId="0" fontId="13" fillId="2" borderId="0" xfId="9" applyFont="1" applyFill="1" applyAlignment="1" applyProtection="1">
      <alignment wrapText="1"/>
      <protection locked="0"/>
    </xf>
    <xf numFmtId="0" fontId="15" fillId="0" borderId="4" xfId="9" applyNumberFormat="1" applyFont="1" applyBorder="1" applyAlignment="1" applyProtection="1">
      <alignment horizontal="center"/>
      <protection locked="0"/>
    </xf>
    <xf numFmtId="0" fontId="14" fillId="0" borderId="1" xfId="9" applyFont="1" applyBorder="1" applyAlignment="1" applyProtection="1">
      <protection locked="0"/>
    </xf>
    <xf numFmtId="0" fontId="14" fillId="0" borderId="3" xfId="9" applyFont="1" applyBorder="1" applyAlignment="1" applyProtection="1">
      <protection locked="0"/>
    </xf>
    <xf numFmtId="0" fontId="14" fillId="4" borderId="1" xfId="9" applyFont="1" applyFill="1" applyBorder="1" applyAlignment="1" applyProtection="1">
      <protection locked="0"/>
    </xf>
    <xf numFmtId="0" fontId="14" fillId="4" borderId="2" xfId="9" applyNumberFormat="1" applyFont="1" applyFill="1" applyBorder="1" applyAlignment="1" applyProtection="1">
      <alignment horizontal="center"/>
      <protection locked="0"/>
    </xf>
    <xf numFmtId="0" fontId="14" fillId="4" borderId="3" xfId="9" applyFont="1" applyFill="1" applyBorder="1" applyAlignment="1" applyProtection="1">
      <protection locked="0"/>
    </xf>
    <xf numFmtId="0" fontId="15" fillId="4" borderId="4" xfId="9" applyNumberFormat="1" applyFont="1" applyFill="1" applyBorder="1" applyAlignment="1" applyProtection="1">
      <alignment horizontal="center"/>
      <protection locked="0"/>
    </xf>
    <xf numFmtId="0" fontId="14" fillId="4" borderId="3" xfId="9" applyFont="1" applyFill="1" applyBorder="1" applyAlignment="1" applyProtection="1">
      <alignment wrapText="1"/>
      <protection locked="0"/>
    </xf>
    <xf numFmtId="0" fontId="14" fillId="4" borderId="1" xfId="9" applyFont="1" applyFill="1" applyBorder="1" applyAlignment="1" applyProtection="1">
      <alignment wrapText="1"/>
      <protection locked="0"/>
    </xf>
    <xf numFmtId="0" fontId="12" fillId="2" borderId="0" xfId="9" applyFont="1" applyFill="1" applyBorder="1" applyAlignment="1" applyProtection="1">
      <alignment wrapText="1"/>
      <protection locked="0"/>
    </xf>
    <xf numFmtId="0" fontId="12" fillId="2" borderId="0" xfId="9" applyFont="1" applyFill="1" applyBorder="1" applyAlignment="1" applyProtection="1">
      <alignment horizontal="left" wrapText="1"/>
      <protection locked="0"/>
    </xf>
    <xf numFmtId="0" fontId="14" fillId="2" borderId="0" xfId="9" applyFont="1" applyFill="1" applyBorder="1" applyProtection="1">
      <protection locked="0"/>
    </xf>
    <xf numFmtId="0" fontId="13" fillId="2" borderId="0" xfId="9" applyFont="1" applyFill="1" applyBorder="1" applyAlignment="1" applyProtection="1">
      <alignment wrapText="1"/>
      <protection locked="0"/>
    </xf>
    <xf numFmtId="0" fontId="4" fillId="0" borderId="0" xfId="9" applyNumberFormat="1" applyFont="1" applyBorder="1" applyAlignment="1" applyProtection="1">
      <alignment horizontal="left" wrapText="1"/>
      <protection locked="0"/>
    </xf>
    <xf numFmtId="0" fontId="4" fillId="0" borderId="0" xfId="9" applyNumberFormat="1" applyFont="1" applyBorder="1" applyAlignment="1" applyProtection="1">
      <alignment horizontal="center" wrapText="1"/>
      <protection locked="0"/>
    </xf>
    <xf numFmtId="0" fontId="7" fillId="0" borderId="5" xfId="9" applyFont="1" applyBorder="1" applyAlignment="1" applyProtection="1">
      <protection locked="0"/>
    </xf>
    <xf numFmtId="0" fontId="15" fillId="4" borderId="2" xfId="9" applyNumberFormat="1" applyFont="1" applyFill="1" applyBorder="1" applyAlignment="1" applyProtection="1">
      <alignment horizontal="center"/>
      <protection locked="0"/>
    </xf>
    <xf numFmtId="0" fontId="15" fillId="0" borderId="0" xfId="9" applyFont="1" applyBorder="1" applyProtection="1">
      <protection locked="0"/>
    </xf>
    <xf numFmtId="0" fontId="12" fillId="0" borderId="0" xfId="9" applyNumberFormat="1" applyFont="1" applyBorder="1" applyAlignment="1" applyProtection="1">
      <alignment horizontal="center"/>
      <protection locked="0"/>
    </xf>
    <xf numFmtId="0" fontId="12" fillId="0" borderId="0" xfId="9" applyFont="1" applyBorder="1" applyAlignment="1" applyProtection="1">
      <alignment wrapText="1"/>
      <protection locked="0"/>
    </xf>
    <xf numFmtId="3" fontId="12" fillId="0" borderId="0" xfId="9" applyNumberFormat="1" applyFont="1" applyBorder="1" applyAlignment="1" applyProtection="1">
      <alignment horizontal="center"/>
      <protection locked="0"/>
    </xf>
    <xf numFmtId="3" fontId="12" fillId="0" borderId="0" xfId="9" applyNumberFormat="1" applyFont="1" applyBorder="1" applyAlignment="1" applyProtection="1">
      <alignment horizontal="right"/>
    </xf>
    <xf numFmtId="0" fontId="12" fillId="2" borderId="0" xfId="9" applyFont="1" applyFill="1" applyBorder="1" applyAlignment="1" applyProtection="1">
      <alignment horizontal="left"/>
      <protection locked="0"/>
    </xf>
    <xf numFmtId="3" fontId="12" fillId="5" borderId="2" xfId="9" applyNumberFormat="1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11" fillId="5" borderId="6" xfId="9" applyFont="1" applyFill="1" applyBorder="1" applyAlignment="1" applyProtection="1">
      <alignment horizontal="center"/>
      <protection locked="0"/>
    </xf>
    <xf numFmtId="0" fontId="11" fillId="5" borderId="7" xfId="9" applyFont="1" applyFill="1" applyBorder="1" applyAlignment="1" applyProtection="1">
      <alignment horizontal="center"/>
      <protection locked="0"/>
    </xf>
    <xf numFmtId="0" fontId="12" fillId="5" borderId="8" xfId="9" applyFont="1" applyFill="1" applyBorder="1" applyAlignment="1" applyProtection="1">
      <alignment wrapText="1"/>
      <protection locked="0"/>
    </xf>
    <xf numFmtId="0" fontId="0" fillId="5" borderId="0" xfId="0" applyFill="1" applyBorder="1" applyProtection="1">
      <protection locked="0"/>
    </xf>
    <xf numFmtId="0" fontId="12" fillId="5" borderId="9" xfId="9" applyFont="1" applyFill="1" applyBorder="1" applyAlignment="1" applyProtection="1">
      <protection locked="0"/>
    </xf>
    <xf numFmtId="0" fontId="12" fillId="5" borderId="10" xfId="9" applyNumberFormat="1" applyFont="1" applyFill="1" applyBorder="1" applyAlignment="1" applyProtection="1">
      <alignment horizontal="center"/>
      <protection locked="0"/>
    </xf>
    <xf numFmtId="49" fontId="12" fillId="2" borderId="0" xfId="9" applyNumberFormat="1" applyFont="1" applyFill="1" applyBorder="1" applyAlignment="1" applyProtection="1">
      <alignment horizontal="right"/>
      <protection locked="0"/>
    </xf>
    <xf numFmtId="0" fontId="14" fillId="2" borderId="0" xfId="9" applyFont="1" applyFill="1" applyBorder="1" applyAlignment="1" applyProtection="1">
      <alignment horizontal="right"/>
      <protection locked="0"/>
    </xf>
    <xf numFmtId="0" fontId="12" fillId="2" borderId="5" xfId="9" applyFont="1" applyFill="1" applyBorder="1" applyAlignment="1" applyProtection="1">
      <alignment horizontal="right"/>
      <protection locked="0"/>
    </xf>
    <xf numFmtId="0" fontId="12" fillId="2" borderId="0" xfId="9" applyFont="1" applyFill="1" applyBorder="1" applyAlignment="1" applyProtection="1">
      <alignment horizontal="right" wrapText="1"/>
      <protection locked="0"/>
    </xf>
    <xf numFmtId="49" fontId="12" fillId="2" borderId="5" xfId="9" applyNumberFormat="1" applyFont="1" applyFill="1" applyBorder="1" applyAlignment="1" applyProtection="1">
      <alignment horizontal="right"/>
      <protection locked="0"/>
    </xf>
    <xf numFmtId="3" fontId="17" fillId="5" borderId="11" xfId="9" applyNumberFormat="1" applyFont="1" applyFill="1" applyBorder="1" applyAlignment="1" applyProtection="1">
      <alignment horizontal="right"/>
    </xf>
    <xf numFmtId="3" fontId="18" fillId="0" borderId="11" xfId="9" applyNumberFormat="1" applyFont="1" applyFill="1" applyBorder="1" applyAlignment="1" applyProtection="1">
      <alignment horizontal="right"/>
      <protection locked="0"/>
    </xf>
    <xf numFmtId="3" fontId="18" fillId="0" borderId="11" xfId="9" applyNumberFormat="1" applyFont="1" applyFill="1" applyBorder="1" applyAlignment="1" applyProtection="1">
      <alignment horizontal="right"/>
    </xf>
    <xf numFmtId="3" fontId="18" fillId="0" borderId="2" xfId="9" applyNumberFormat="1" applyFont="1" applyFill="1" applyBorder="1" applyAlignment="1" applyProtection="1">
      <alignment horizontal="right"/>
      <protection locked="0"/>
    </xf>
    <xf numFmtId="3" fontId="17" fillId="5" borderId="12" xfId="9" applyNumberFormat="1" applyFont="1" applyFill="1" applyBorder="1" applyAlignment="1" applyProtection="1">
      <alignment horizontal="right"/>
    </xf>
    <xf numFmtId="3" fontId="18" fillId="0" borderId="13" xfId="9" applyNumberFormat="1" applyFont="1" applyFill="1" applyBorder="1" applyAlignment="1" applyProtection="1">
      <alignment horizontal="right"/>
      <protection locked="0"/>
    </xf>
    <xf numFmtId="0" fontId="12" fillId="4" borderId="0" xfId="9" applyFont="1" applyFill="1" applyBorder="1" applyAlignment="1" applyProtection="1">
      <alignment horizontal="left"/>
      <protection locked="0"/>
    </xf>
    <xf numFmtId="3" fontId="18" fillId="0" borderId="14" xfId="9" applyNumberFormat="1" applyFont="1" applyFill="1" applyBorder="1" applyAlignment="1" applyProtection="1">
      <alignment horizontal="right"/>
      <protection locked="0"/>
    </xf>
    <xf numFmtId="0" fontId="15" fillId="4" borderId="15" xfId="9" applyNumberFormat="1" applyFont="1" applyFill="1" applyBorder="1" applyAlignment="1" applyProtection="1">
      <alignment horizontal="center"/>
      <protection locked="0"/>
    </xf>
    <xf numFmtId="0" fontId="12" fillId="5" borderId="16" xfId="9" applyNumberFormat="1" applyFont="1" applyFill="1" applyBorder="1" applyAlignment="1" applyProtection="1">
      <alignment horizontal="center"/>
      <protection locked="0"/>
    </xf>
    <xf numFmtId="0" fontId="14" fillId="4" borderId="17" xfId="9" applyNumberFormat="1" applyFont="1" applyFill="1" applyBorder="1" applyAlignment="1" applyProtection="1">
      <alignment horizontal="center"/>
      <protection locked="0"/>
    </xf>
    <xf numFmtId="0" fontId="14" fillId="4" borderId="18" xfId="9" applyFont="1" applyFill="1" applyBorder="1" applyAlignment="1" applyProtection="1">
      <alignment horizontal="left" wrapText="1"/>
      <protection locked="0"/>
    </xf>
    <xf numFmtId="0" fontId="14" fillId="4" borderId="18" xfId="19" applyFont="1" applyFill="1" applyBorder="1" applyAlignment="1" applyProtection="1">
      <protection locked="0"/>
    </xf>
    <xf numFmtId="0" fontId="14" fillId="4" borderId="18" xfId="9" applyFont="1" applyFill="1" applyBorder="1" applyAlignment="1" applyProtection="1">
      <alignment wrapText="1"/>
      <protection locked="0"/>
    </xf>
    <xf numFmtId="3" fontId="17" fillId="0" borderId="19" xfId="9" applyNumberFormat="1" applyFont="1" applyFill="1" applyBorder="1" applyAlignment="1" applyProtection="1">
      <alignment horizontal="right"/>
      <protection locked="0"/>
    </xf>
    <xf numFmtId="3" fontId="17" fillId="5" borderId="20" xfId="9" applyNumberFormat="1" applyFont="1" applyFill="1" applyBorder="1" applyAlignment="1" applyProtection="1">
      <alignment horizontal="right"/>
    </xf>
    <xf numFmtId="3" fontId="18" fillId="0" borderId="20" xfId="9" applyNumberFormat="1" applyFont="1" applyFill="1" applyBorder="1" applyAlignment="1" applyProtection="1">
      <alignment horizontal="right"/>
      <protection locked="0"/>
    </xf>
    <xf numFmtId="3" fontId="17" fillId="5" borderId="21" xfId="9" applyNumberFormat="1" applyFont="1" applyFill="1" applyBorder="1" applyAlignment="1" applyProtection="1">
      <alignment horizontal="right"/>
    </xf>
    <xf numFmtId="3" fontId="18" fillId="0" borderId="22" xfId="9" applyNumberFormat="1" applyFont="1" applyFill="1" applyBorder="1" applyAlignment="1" applyProtection="1">
      <alignment horizontal="right"/>
      <protection locked="0"/>
    </xf>
    <xf numFmtId="3" fontId="17" fillId="0" borderId="23" xfId="9" applyNumberFormat="1" applyFont="1" applyFill="1" applyBorder="1" applyAlignment="1" applyProtection="1">
      <alignment horizontal="right"/>
      <protection locked="0"/>
    </xf>
    <xf numFmtId="3" fontId="18" fillId="0" borderId="24" xfId="9" applyNumberFormat="1" applyFont="1" applyFill="1" applyBorder="1" applyAlignment="1" applyProtection="1">
      <alignment horizontal="right"/>
      <protection locked="0"/>
    </xf>
    <xf numFmtId="0" fontId="12" fillId="5" borderId="25" xfId="9" applyNumberFormat="1" applyFont="1" applyFill="1" applyBorder="1" applyAlignment="1" applyProtection="1">
      <alignment horizontal="center"/>
      <protection locked="0"/>
    </xf>
    <xf numFmtId="0" fontId="12" fillId="5" borderId="26" xfId="9" applyNumberFormat="1" applyFont="1" applyFill="1" applyBorder="1" applyAlignment="1" applyProtection="1">
      <alignment horizontal="center"/>
      <protection locked="0"/>
    </xf>
    <xf numFmtId="0" fontId="14" fillId="0" borderId="27" xfId="9" applyNumberFormat="1" applyFont="1" applyBorder="1" applyAlignment="1" applyProtection="1">
      <alignment horizontal="center"/>
      <protection locked="0"/>
    </xf>
    <xf numFmtId="0" fontId="14" fillId="0" borderId="18" xfId="9" applyNumberFormat="1" applyFont="1" applyBorder="1" applyAlignment="1" applyProtection="1">
      <alignment horizontal="center"/>
      <protection locked="0"/>
    </xf>
    <xf numFmtId="0" fontId="16" fillId="5" borderId="2" xfId="9" applyNumberFormat="1" applyFont="1" applyFill="1" applyBorder="1" applyAlignment="1" applyProtection="1">
      <alignment horizontal="center" vertical="center" wrapText="1"/>
      <protection locked="0"/>
    </xf>
    <xf numFmtId="49" fontId="16" fillId="5" borderId="2" xfId="9" applyNumberFormat="1" applyFont="1" applyFill="1" applyBorder="1" applyAlignment="1" applyProtection="1">
      <alignment horizontal="center" vertical="center" wrapText="1"/>
      <protection locked="0"/>
    </xf>
    <xf numFmtId="191" fontId="2" fillId="5" borderId="11" xfId="9" applyNumberFormat="1" applyFont="1" applyFill="1" applyBorder="1" applyAlignment="1" applyProtection="1">
      <alignment horizontal="right"/>
    </xf>
    <xf numFmtId="191" fontId="22" fillId="0" borderId="11" xfId="9" applyNumberFormat="1" applyFont="1" applyFill="1" applyBorder="1" applyAlignment="1" applyProtection="1">
      <alignment horizontal="right"/>
    </xf>
    <xf numFmtId="191" fontId="22" fillId="0" borderId="11" xfId="9" applyNumberFormat="1" applyFont="1" applyFill="1" applyBorder="1" applyAlignment="1" applyProtection="1">
      <alignment horizontal="right"/>
      <protection locked="0"/>
    </xf>
    <xf numFmtId="191" fontId="22" fillId="0" borderId="2" xfId="9" applyNumberFormat="1" applyFont="1" applyFill="1" applyBorder="1" applyAlignment="1" applyProtection="1">
      <alignment horizontal="right"/>
      <protection locked="0"/>
    </xf>
    <xf numFmtId="191" fontId="2" fillId="5" borderId="12" xfId="9" applyNumberFormat="1" applyFont="1" applyFill="1" applyBorder="1" applyAlignment="1" applyProtection="1">
      <alignment horizontal="right"/>
    </xf>
    <xf numFmtId="191" fontId="22" fillId="0" borderId="14" xfId="9" applyNumberFormat="1" applyFont="1" applyFill="1" applyBorder="1" applyAlignment="1" applyProtection="1">
      <alignment horizontal="right"/>
    </xf>
    <xf numFmtId="191" fontId="22" fillId="0" borderId="19" xfId="9" applyNumberFormat="1" applyFont="1" applyFill="1" applyBorder="1" applyAlignment="1" applyProtection="1">
      <alignment horizontal="right"/>
    </xf>
    <xf numFmtId="191" fontId="22" fillId="0" borderId="13" xfId="9" applyNumberFormat="1" applyFont="1" applyFill="1" applyBorder="1" applyAlignment="1" applyProtection="1">
      <alignment horizontal="right"/>
      <protection locked="0"/>
    </xf>
    <xf numFmtId="191" fontId="22" fillId="0" borderId="2" xfId="9" applyNumberFormat="1" applyFont="1" applyFill="1" applyBorder="1" applyAlignment="1" applyProtection="1">
      <alignment horizontal="right"/>
    </xf>
    <xf numFmtId="191" fontId="22" fillId="0" borderId="13" xfId="9" applyNumberFormat="1" applyFont="1" applyFill="1" applyBorder="1" applyAlignment="1" applyProtection="1">
      <alignment horizontal="right"/>
    </xf>
    <xf numFmtId="0" fontId="14" fillId="4" borderId="18" xfId="20" applyFont="1" applyFill="1" applyBorder="1" applyAlignment="1" applyProtection="1">
      <protection locked="0"/>
    </xf>
    <xf numFmtId="0" fontId="15" fillId="4" borderId="17" xfId="20" applyNumberFormat="1" applyFont="1" applyFill="1" applyBorder="1" applyAlignment="1" applyProtection="1">
      <alignment horizontal="center"/>
      <protection locked="0"/>
    </xf>
    <xf numFmtId="191" fontId="2" fillId="0" borderId="19" xfId="9" applyNumberFormat="1" applyFont="1" applyFill="1" applyBorder="1" applyAlignment="1" applyProtection="1">
      <alignment horizontal="right"/>
      <protection locked="0"/>
    </xf>
    <xf numFmtId="3" fontId="12" fillId="5" borderId="16" xfId="9" applyNumberFormat="1" applyFont="1" applyFill="1" applyBorder="1" applyAlignment="1" applyProtection="1">
      <alignment horizontal="center"/>
      <protection locked="0"/>
    </xf>
    <xf numFmtId="191" fontId="22" fillId="0" borderId="14" xfId="9" applyNumberFormat="1" applyFont="1" applyFill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49" fontId="16" fillId="5" borderId="20" xfId="9" applyNumberFormat="1" applyFont="1" applyFill="1" applyBorder="1" applyAlignment="1" applyProtection="1">
      <alignment horizontal="center" vertical="center" wrapText="1"/>
      <protection locked="0"/>
    </xf>
    <xf numFmtId="191" fontId="2" fillId="5" borderId="20" xfId="9" applyNumberFormat="1" applyFont="1" applyFill="1" applyBorder="1" applyAlignment="1" applyProtection="1">
      <alignment horizontal="right"/>
    </xf>
    <xf numFmtId="191" fontId="22" fillId="0" borderId="20" xfId="9" applyNumberFormat="1" applyFont="1" applyFill="1" applyBorder="1" applyAlignment="1" applyProtection="1">
      <alignment horizontal="right"/>
      <protection locked="0"/>
    </xf>
    <xf numFmtId="191" fontId="2" fillId="5" borderId="21" xfId="9" applyNumberFormat="1" applyFont="1" applyFill="1" applyBorder="1" applyAlignment="1" applyProtection="1">
      <alignment horizontal="right"/>
    </xf>
    <xf numFmtId="191" fontId="22" fillId="0" borderId="23" xfId="9" applyNumberFormat="1" applyFont="1" applyFill="1" applyBorder="1" applyAlignment="1" applyProtection="1">
      <alignment horizontal="right"/>
    </xf>
    <xf numFmtId="191" fontId="22" fillId="0" borderId="22" xfId="9" applyNumberFormat="1" applyFont="1" applyFill="1" applyBorder="1" applyAlignment="1" applyProtection="1">
      <alignment horizontal="right"/>
      <protection locked="0"/>
    </xf>
    <xf numFmtId="191" fontId="22" fillId="0" borderId="20" xfId="9" applyNumberFormat="1" applyFont="1" applyFill="1" applyBorder="1" applyAlignment="1" applyProtection="1">
      <alignment horizontal="right"/>
    </xf>
    <xf numFmtId="191" fontId="22" fillId="0" borderId="22" xfId="9" applyNumberFormat="1" applyFont="1" applyFill="1" applyBorder="1" applyAlignment="1" applyProtection="1">
      <alignment horizontal="right"/>
    </xf>
    <xf numFmtId="0" fontId="12" fillId="2" borderId="27" xfId="20" applyNumberFormat="1" applyFont="1" applyFill="1" applyBorder="1" applyAlignment="1" applyProtection="1">
      <alignment horizontal="center"/>
      <protection locked="0"/>
    </xf>
    <xf numFmtId="191" fontId="2" fillId="0" borderId="23" xfId="9" applyNumberFormat="1" applyFont="1" applyFill="1" applyBorder="1" applyAlignment="1" applyProtection="1">
      <alignment horizontal="right"/>
      <protection locked="0"/>
    </xf>
    <xf numFmtId="191" fontId="22" fillId="0" borderId="24" xfId="9" applyNumberFormat="1" applyFont="1" applyFill="1" applyBorder="1" applyAlignment="1" applyProtection="1">
      <alignment horizontal="right"/>
      <protection locked="0"/>
    </xf>
    <xf numFmtId="0" fontId="15" fillId="0" borderId="2" xfId="9" applyNumberFormat="1" applyFont="1" applyBorder="1" applyAlignment="1" applyProtection="1">
      <alignment horizontal="center"/>
      <protection locked="0"/>
    </xf>
    <xf numFmtId="0" fontId="12" fillId="5" borderId="9" xfId="9" applyNumberFormat="1" applyFont="1" applyFill="1" applyBorder="1" applyAlignment="1" applyProtection="1">
      <alignment horizontal="center"/>
      <protection locked="0"/>
    </xf>
    <xf numFmtId="0" fontId="11" fillId="5" borderId="28" xfId="9" applyFont="1" applyFill="1" applyBorder="1" applyAlignment="1" applyProtection="1">
      <alignment horizontal="center"/>
      <protection locked="0"/>
    </xf>
    <xf numFmtId="0" fontId="11" fillId="5" borderId="29" xfId="9" applyFont="1" applyFill="1" applyBorder="1" applyAlignment="1" applyProtection="1">
      <alignment horizontal="center"/>
      <protection locked="0"/>
    </xf>
    <xf numFmtId="0" fontId="13" fillId="4" borderId="0" xfId="9" applyFont="1" applyFill="1" applyAlignment="1" applyProtection="1">
      <alignment wrapText="1"/>
      <protection locked="0"/>
    </xf>
    <xf numFmtId="3" fontId="18" fillId="0" borderId="19" xfId="9" applyNumberFormat="1" applyFont="1" applyFill="1" applyBorder="1" applyAlignment="1" applyProtection="1">
      <alignment horizontal="right"/>
      <protection locked="0"/>
    </xf>
    <xf numFmtId="3" fontId="18" fillId="0" borderId="23" xfId="9" applyNumberFormat="1" applyFont="1" applyFill="1" applyBorder="1" applyAlignment="1" applyProtection="1">
      <alignment horizontal="right"/>
      <protection locked="0"/>
    </xf>
    <xf numFmtId="3" fontId="0" fillId="0" borderId="0" xfId="0" applyNumberFormat="1" applyProtection="1">
      <protection locked="0"/>
    </xf>
    <xf numFmtId="0" fontId="12" fillId="4" borderId="0" xfId="9" applyFont="1" applyFill="1" applyBorder="1" applyAlignment="1" applyProtection="1">
      <alignment horizontal="center" wrapText="1"/>
      <protection locked="0"/>
    </xf>
    <xf numFmtId="0" fontId="12" fillId="4" borderId="0" xfId="9" applyFont="1" applyFill="1" applyBorder="1" applyAlignment="1" applyProtection="1">
      <alignment horizontal="left" wrapText="1"/>
      <protection locked="0"/>
    </xf>
    <xf numFmtId="0" fontId="13" fillId="4" borderId="0" xfId="9" applyFont="1" applyFill="1" applyAlignment="1" applyProtection="1">
      <alignment wrapText="1"/>
      <protection locked="0"/>
    </xf>
    <xf numFmtId="0" fontId="23" fillId="0" borderId="0" xfId="9" applyFont="1" applyAlignment="1" applyProtection="1">
      <alignment horizontal="left" wrapText="1"/>
      <protection locked="0"/>
    </xf>
    <xf numFmtId="0" fontId="33" fillId="0" borderId="0" xfId="0" applyFont="1" applyProtection="1">
      <protection locked="0"/>
    </xf>
    <xf numFmtId="0" fontId="17" fillId="2" borderId="0" xfId="9" applyFont="1" applyFill="1" applyBorder="1" applyAlignment="1" applyProtection="1">
      <alignment horizontal="left"/>
      <protection locked="0"/>
    </xf>
    <xf numFmtId="0" fontId="17" fillId="4" borderId="0" xfId="9" applyFont="1" applyFill="1" applyBorder="1" applyAlignment="1" applyProtection="1">
      <alignment horizontal="left" wrapText="1"/>
      <protection locked="0"/>
    </xf>
    <xf numFmtId="49" fontId="17" fillId="2" borderId="5" xfId="9" applyNumberFormat="1" applyFont="1" applyFill="1" applyBorder="1" applyAlignment="1" applyProtection="1">
      <alignment horizontal="right"/>
      <protection locked="0"/>
    </xf>
    <xf numFmtId="0" fontId="18" fillId="2" borderId="0" xfId="9" applyFont="1" applyFill="1" applyProtection="1">
      <protection locked="0"/>
    </xf>
    <xf numFmtId="0" fontId="17" fillId="2" borderId="0" xfId="9" applyFont="1" applyFill="1" applyBorder="1" applyAlignment="1" applyProtection="1">
      <alignment wrapText="1"/>
      <protection locked="0"/>
    </xf>
    <xf numFmtId="0" fontId="33" fillId="0" borderId="0" xfId="0" applyFont="1" applyBorder="1" applyProtection="1">
      <protection locked="0"/>
    </xf>
    <xf numFmtId="0" fontId="18" fillId="2" borderId="0" xfId="9" applyFont="1" applyFill="1" applyBorder="1" applyAlignment="1" applyProtection="1">
      <alignment horizontal="right"/>
      <protection locked="0"/>
    </xf>
    <xf numFmtId="0" fontId="17" fillId="4" borderId="0" xfId="9" applyFont="1" applyFill="1" applyBorder="1" applyAlignment="1" applyProtection="1">
      <alignment horizontal="left"/>
      <protection locked="0"/>
    </xf>
    <xf numFmtId="0" fontId="17" fillId="2" borderId="5" xfId="9" applyFont="1" applyFill="1" applyBorder="1" applyAlignment="1" applyProtection="1">
      <alignment horizontal="right"/>
      <protection locked="0"/>
    </xf>
    <xf numFmtId="0" fontId="23" fillId="0" borderId="0" xfId="9" applyFont="1" applyAlignment="1" applyProtection="1">
      <alignment wrapText="1"/>
      <protection locked="0"/>
    </xf>
    <xf numFmtId="0" fontId="17" fillId="2" borderId="0" xfId="9" applyFont="1" applyFill="1" applyBorder="1" applyAlignment="1" applyProtection="1">
      <alignment horizontal="right" wrapText="1"/>
      <protection locked="0"/>
    </xf>
    <xf numFmtId="49" fontId="17" fillId="2" borderId="0" xfId="9" applyNumberFormat="1" applyFont="1" applyFill="1" applyBorder="1" applyAlignment="1" applyProtection="1">
      <alignment horizontal="right"/>
      <protection locked="0"/>
    </xf>
    <xf numFmtId="49" fontId="17" fillId="5" borderId="6" xfId="9" applyNumberFormat="1" applyFont="1" applyFill="1" applyBorder="1" applyAlignment="1" applyProtection="1">
      <alignment horizontal="center" vertical="center" wrapText="1" shrinkToFit="1"/>
      <protection locked="0"/>
    </xf>
    <xf numFmtId="49" fontId="17" fillId="5" borderId="6" xfId="9" applyNumberFormat="1" applyFont="1" applyFill="1" applyBorder="1" applyAlignment="1" applyProtection="1">
      <alignment horizontal="center" vertical="center" wrapText="1"/>
      <protection locked="0"/>
    </xf>
    <xf numFmtId="0" fontId="19" fillId="5" borderId="7" xfId="9" applyFont="1" applyFill="1" applyBorder="1" applyAlignment="1" applyProtection="1">
      <alignment horizontal="center"/>
      <protection locked="0"/>
    </xf>
    <xf numFmtId="0" fontId="19" fillId="5" borderId="6" xfId="9" applyFont="1" applyFill="1" applyBorder="1" applyAlignment="1" applyProtection="1">
      <alignment horizontal="center"/>
      <protection locked="0"/>
    </xf>
    <xf numFmtId="3" fontId="17" fillId="0" borderId="0" xfId="9" applyNumberFormat="1" applyFont="1" applyBorder="1" applyAlignment="1" applyProtection="1">
      <alignment horizontal="right"/>
      <protection locked="0"/>
    </xf>
    <xf numFmtId="0" fontId="24" fillId="0" borderId="0" xfId="9" applyFont="1" applyBorder="1" applyAlignment="1" applyProtection="1">
      <protection locked="0"/>
    </xf>
    <xf numFmtId="0" fontId="24" fillId="0" borderId="5" xfId="9" applyFont="1" applyBorder="1" applyAlignment="1" applyProtection="1">
      <protection locked="0"/>
    </xf>
    <xf numFmtId="0" fontId="24" fillId="0" borderId="0" xfId="9" applyNumberFormat="1" applyFont="1" applyBorder="1" applyAlignment="1" applyProtection="1">
      <alignment horizontal="left" wrapText="1"/>
      <protection locked="0"/>
    </xf>
    <xf numFmtId="0" fontId="25" fillId="0" borderId="0" xfId="9" applyFont="1" applyBorder="1" applyProtection="1">
      <protection locked="0"/>
    </xf>
    <xf numFmtId="0" fontId="24" fillId="0" borderId="0" xfId="9" applyFont="1" applyBorder="1" applyProtection="1">
      <protection locked="0"/>
    </xf>
    <xf numFmtId="0" fontId="34" fillId="0" borderId="0" xfId="0" applyFont="1" applyProtection="1">
      <protection locked="0"/>
    </xf>
    <xf numFmtId="0" fontId="20" fillId="5" borderId="25" xfId="9" applyNumberFormat="1" applyFont="1" applyFill="1" applyBorder="1" applyAlignment="1" applyProtection="1">
      <alignment horizontal="center"/>
      <protection locked="0"/>
    </xf>
    <xf numFmtId="0" fontId="20" fillId="5" borderId="30" xfId="9" applyFont="1" applyFill="1" applyBorder="1" applyAlignment="1" applyProtection="1">
      <protection locked="0"/>
    </xf>
    <xf numFmtId="3" fontId="20" fillId="5" borderId="11" xfId="9" applyNumberFormat="1" applyFont="1" applyFill="1" applyBorder="1" applyAlignment="1" applyProtection="1">
      <alignment horizontal="right"/>
    </xf>
    <xf numFmtId="0" fontId="26" fillId="0" borderId="1" xfId="9" applyFont="1" applyBorder="1" applyAlignment="1" applyProtection="1">
      <alignment horizontal="center"/>
      <protection locked="0"/>
    </xf>
    <xf numFmtId="0" fontId="26" fillId="0" borderId="31" xfId="9" applyFont="1" applyBorder="1" applyAlignment="1" applyProtection="1">
      <protection locked="0"/>
    </xf>
    <xf numFmtId="3" fontId="26" fillId="0" borderId="11" xfId="9" applyNumberFormat="1" applyFont="1" applyFill="1" applyBorder="1" applyAlignment="1" applyProtection="1">
      <alignment horizontal="right"/>
      <protection locked="0"/>
    </xf>
    <xf numFmtId="3" fontId="26" fillId="0" borderId="11" xfId="9" applyNumberFormat="1" applyFont="1" applyFill="1" applyBorder="1" applyAlignment="1" applyProtection="1">
      <alignment horizontal="right"/>
    </xf>
    <xf numFmtId="0" fontId="26" fillId="0" borderId="1" xfId="9" applyNumberFormat="1" applyFont="1" applyBorder="1" applyAlignment="1" applyProtection="1">
      <alignment horizontal="center"/>
      <protection locked="0"/>
    </xf>
    <xf numFmtId="0" fontId="26" fillId="4" borderId="31" xfId="9" applyFont="1" applyFill="1" applyBorder="1" applyAlignment="1" applyProtection="1">
      <alignment wrapText="1"/>
      <protection locked="0"/>
    </xf>
    <xf numFmtId="0" fontId="26" fillId="4" borderId="1" xfId="9" applyNumberFormat="1" applyFont="1" applyFill="1" applyBorder="1" applyAlignment="1" applyProtection="1">
      <alignment horizontal="center"/>
      <protection locked="0"/>
    </xf>
    <xf numFmtId="0" fontId="26" fillId="4" borderId="31" xfId="9" applyFont="1" applyFill="1" applyBorder="1" applyAlignment="1" applyProtection="1">
      <protection locked="0"/>
    </xf>
    <xf numFmtId="0" fontId="20" fillId="5" borderId="26" xfId="9" applyNumberFormat="1" applyFont="1" applyFill="1" applyBorder="1" applyAlignment="1" applyProtection="1">
      <alignment horizontal="center"/>
      <protection locked="0"/>
    </xf>
    <xf numFmtId="0" fontId="20" fillId="5" borderId="32" xfId="9" applyFont="1" applyFill="1" applyBorder="1" applyAlignment="1" applyProtection="1">
      <alignment wrapText="1"/>
      <protection locked="0"/>
    </xf>
    <xf numFmtId="0" fontId="20" fillId="5" borderId="8" xfId="9" applyNumberFormat="1" applyFont="1" applyFill="1" applyBorder="1" applyAlignment="1" applyProtection="1">
      <alignment horizontal="center"/>
      <protection locked="0"/>
    </xf>
    <xf numFmtId="3" fontId="20" fillId="5" borderId="12" xfId="9" applyNumberFormat="1" applyFont="1" applyFill="1" applyBorder="1" applyAlignment="1" applyProtection="1">
      <alignment horizontal="right"/>
    </xf>
    <xf numFmtId="0" fontId="26" fillId="0" borderId="27" xfId="9" applyNumberFormat="1" applyFont="1" applyBorder="1" applyAlignment="1" applyProtection="1">
      <alignment horizontal="center"/>
      <protection locked="0"/>
    </xf>
    <xf numFmtId="0" fontId="26" fillId="4" borderId="33" xfId="9" applyFont="1" applyFill="1" applyBorder="1" applyAlignment="1" applyProtection="1">
      <alignment wrapText="1"/>
      <protection locked="0"/>
    </xf>
    <xf numFmtId="3" fontId="26" fillId="0" borderId="19" xfId="9" applyNumberFormat="1" applyFont="1" applyFill="1" applyBorder="1" applyAlignment="1" applyProtection="1">
      <alignment horizontal="right"/>
      <protection locked="0"/>
    </xf>
    <xf numFmtId="0" fontId="26" fillId="0" borderId="3" xfId="9" applyNumberFormat="1" applyFont="1" applyBorder="1" applyAlignment="1" applyProtection="1">
      <alignment horizontal="center"/>
      <protection locked="0"/>
    </xf>
    <xf numFmtId="0" fontId="26" fillId="4" borderId="34" xfId="9" applyFont="1" applyFill="1" applyBorder="1" applyAlignment="1" applyProtection="1">
      <protection locked="0"/>
    </xf>
    <xf numFmtId="0" fontId="26" fillId="4" borderId="3" xfId="9" applyNumberFormat="1" applyFont="1" applyFill="1" applyBorder="1" applyAlignment="1" applyProtection="1">
      <alignment horizontal="center"/>
      <protection locked="0"/>
    </xf>
    <xf numFmtId="3" fontId="26" fillId="0" borderId="13" xfId="9" applyNumberFormat="1" applyFont="1" applyFill="1" applyBorder="1" applyAlignment="1" applyProtection="1">
      <alignment horizontal="right"/>
      <protection locked="0"/>
    </xf>
    <xf numFmtId="3" fontId="26" fillId="0" borderId="2" xfId="9" applyNumberFormat="1" applyFont="1" applyFill="1" applyBorder="1" applyAlignment="1" applyProtection="1">
      <alignment horizontal="right"/>
      <protection locked="0"/>
    </xf>
    <xf numFmtId="3" fontId="26" fillId="4" borderId="11" xfId="9" applyNumberFormat="1" applyFont="1" applyFill="1" applyBorder="1" applyAlignment="1" applyProtection="1">
      <alignment horizontal="right"/>
      <protection locked="0"/>
    </xf>
    <xf numFmtId="3" fontId="26" fillId="4" borderId="11" xfId="9" applyNumberFormat="1" applyFont="1" applyFill="1" applyBorder="1" applyAlignment="1" applyProtection="1">
      <alignment horizontal="right"/>
    </xf>
    <xf numFmtId="0" fontId="26" fillId="4" borderId="34" xfId="9" applyFont="1" applyFill="1" applyBorder="1" applyAlignment="1" applyProtection="1">
      <alignment wrapText="1"/>
      <protection locked="0"/>
    </xf>
    <xf numFmtId="3" fontId="26" fillId="4" borderId="13" xfId="9" applyNumberFormat="1" applyFont="1" applyFill="1" applyBorder="1" applyAlignment="1" applyProtection="1">
      <alignment horizontal="right"/>
    </xf>
    <xf numFmtId="0" fontId="20" fillId="2" borderId="27" xfId="19" applyNumberFormat="1" applyFont="1" applyFill="1" applyBorder="1" applyAlignment="1" applyProtection="1">
      <alignment horizontal="center"/>
      <protection locked="0"/>
    </xf>
    <xf numFmtId="0" fontId="26" fillId="4" borderId="33" xfId="19" applyFont="1" applyFill="1" applyBorder="1" applyAlignment="1" applyProtection="1">
      <protection locked="0"/>
    </xf>
    <xf numFmtId="3" fontId="20" fillId="0" borderId="19" xfId="9" applyNumberFormat="1" applyFont="1" applyFill="1" applyBorder="1" applyAlignment="1" applyProtection="1">
      <alignment horizontal="right"/>
      <protection locked="0"/>
    </xf>
    <xf numFmtId="3" fontId="20" fillId="5" borderId="8" xfId="9" applyNumberFormat="1" applyFont="1" applyFill="1" applyBorder="1" applyAlignment="1" applyProtection="1">
      <alignment horizontal="center"/>
      <protection locked="0"/>
    </xf>
    <xf numFmtId="0" fontId="26" fillId="0" borderId="18" xfId="9" applyNumberFormat="1" applyFont="1" applyBorder="1" applyAlignment="1" applyProtection="1">
      <alignment horizontal="center"/>
      <protection locked="0"/>
    </xf>
    <xf numFmtId="0" fontId="26" fillId="4" borderId="33" xfId="9" applyFont="1" applyFill="1" applyBorder="1" applyAlignment="1" applyProtection="1">
      <alignment horizontal="left" wrapText="1"/>
      <protection locked="0"/>
    </xf>
    <xf numFmtId="3" fontId="26" fillId="0" borderId="14" xfId="9" applyNumberFormat="1" applyFont="1" applyFill="1" applyBorder="1" applyAlignment="1" applyProtection="1">
      <alignment horizontal="right"/>
      <protection locked="0"/>
    </xf>
    <xf numFmtId="0" fontId="20" fillId="0" borderId="0" xfId="9" applyNumberFormat="1" applyFont="1" applyBorder="1" applyAlignment="1" applyProtection="1">
      <alignment horizontal="center"/>
      <protection locked="0"/>
    </xf>
    <xf numFmtId="0" fontId="20" fillId="0" borderId="0" xfId="9" applyFont="1" applyBorder="1" applyAlignment="1" applyProtection="1">
      <alignment wrapText="1"/>
      <protection locked="0"/>
    </xf>
    <xf numFmtId="3" fontId="20" fillId="0" borderId="0" xfId="9" applyNumberFormat="1" applyFont="1" applyBorder="1" applyAlignment="1" applyProtection="1">
      <alignment horizontal="center"/>
      <protection locked="0"/>
    </xf>
    <xf numFmtId="3" fontId="20" fillId="0" borderId="0" xfId="9" applyNumberFormat="1" applyFont="1" applyBorder="1" applyAlignment="1" applyProtection="1">
      <alignment horizontal="right"/>
      <protection locked="0"/>
    </xf>
    <xf numFmtId="0" fontId="21" fillId="0" borderId="0" xfId="9" applyFont="1" applyBorder="1" applyProtection="1">
      <protection locked="0"/>
    </xf>
    <xf numFmtId="0" fontId="27" fillId="0" borderId="0" xfId="9" applyNumberFormat="1" applyFont="1" applyBorder="1" applyAlignment="1" applyProtection="1">
      <alignment horizontal="center" wrapText="1"/>
      <protection locked="0"/>
    </xf>
    <xf numFmtId="0" fontId="27" fillId="0" borderId="5" xfId="9" applyFont="1" applyBorder="1" applyAlignment="1" applyProtection="1">
      <protection locked="0"/>
    </xf>
    <xf numFmtId="49" fontId="17" fillId="4" borderId="35" xfId="9" applyNumberFormat="1" applyFont="1" applyFill="1" applyBorder="1" applyAlignment="1" applyProtection="1">
      <alignment horizontal="right"/>
      <protection locked="0"/>
    </xf>
    <xf numFmtId="49" fontId="35" fillId="0" borderId="5" xfId="0" applyNumberFormat="1" applyFont="1" applyBorder="1" applyAlignment="1" applyProtection="1">
      <alignment horizontal="right"/>
      <protection locked="0"/>
    </xf>
    <xf numFmtId="0" fontId="24" fillId="2" borderId="0" xfId="9" applyFont="1" applyFill="1" applyBorder="1" applyAlignment="1" applyProtection="1">
      <alignment horizontal="left"/>
      <protection locked="0"/>
    </xf>
    <xf numFmtId="0" fontId="29" fillId="2" borderId="5" xfId="9" applyFont="1" applyFill="1" applyBorder="1" applyAlignment="1" applyProtection="1">
      <protection locked="0"/>
    </xf>
    <xf numFmtId="0" fontId="0" fillId="5" borderId="13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34" fillId="0" borderId="19" xfId="0" applyFont="1" applyBorder="1" applyProtection="1">
      <protection locked="0"/>
    </xf>
    <xf numFmtId="0" fontId="34" fillId="0" borderId="14" xfId="0" applyFont="1" applyBorder="1" applyProtection="1">
      <protection locked="0"/>
    </xf>
    <xf numFmtId="3" fontId="18" fillId="0" borderId="20" xfId="9" applyNumberFormat="1" applyFont="1" applyFill="1" applyBorder="1" applyAlignment="1" applyProtection="1">
      <alignment horizontal="right"/>
    </xf>
    <xf numFmtId="3" fontId="20" fillId="5" borderId="35" xfId="9" applyNumberFormat="1" applyFont="1" applyFill="1" applyBorder="1" applyAlignment="1" applyProtection="1">
      <alignment horizontal="right"/>
    </xf>
    <xf numFmtId="3" fontId="26" fillId="0" borderId="35" xfId="9" applyNumberFormat="1" applyFont="1" applyFill="1" applyBorder="1" applyAlignment="1" applyProtection="1">
      <alignment horizontal="right"/>
      <protection locked="0"/>
    </xf>
    <xf numFmtId="3" fontId="20" fillId="5" borderId="36" xfId="9" applyNumberFormat="1" applyFont="1" applyFill="1" applyBorder="1" applyAlignment="1" applyProtection="1">
      <alignment horizontal="right"/>
    </xf>
    <xf numFmtId="3" fontId="20" fillId="5" borderId="9" xfId="9" applyNumberFormat="1" applyFont="1" applyFill="1" applyBorder="1" applyAlignment="1" applyProtection="1">
      <alignment horizontal="center"/>
      <protection locked="0"/>
    </xf>
    <xf numFmtId="3" fontId="20" fillId="5" borderId="37" xfId="9" applyNumberFormat="1" applyFont="1" applyFill="1" applyBorder="1" applyAlignment="1" applyProtection="1">
      <alignment horizontal="right"/>
    </xf>
    <xf numFmtId="3" fontId="20" fillId="5" borderId="38" xfId="9" applyNumberFormat="1" applyFont="1" applyFill="1" applyBorder="1" applyAlignment="1" applyProtection="1">
      <alignment horizontal="right"/>
    </xf>
    <xf numFmtId="3" fontId="26" fillId="0" borderId="20" xfId="9" applyNumberFormat="1" applyFont="1" applyFill="1" applyBorder="1" applyAlignment="1" applyProtection="1">
      <alignment horizontal="right"/>
      <protection locked="0"/>
    </xf>
    <xf numFmtId="3" fontId="20" fillId="5" borderId="21" xfId="9" applyNumberFormat="1" applyFont="1" applyFill="1" applyBorder="1" applyAlignment="1" applyProtection="1">
      <alignment horizontal="right"/>
    </xf>
    <xf numFmtId="3" fontId="26" fillId="0" borderId="0" xfId="9" applyNumberFormat="1" applyFont="1" applyFill="1" applyBorder="1" applyAlignment="1" applyProtection="1">
      <alignment horizontal="right"/>
      <protection locked="0"/>
    </xf>
    <xf numFmtId="3" fontId="26" fillId="0" borderId="39" xfId="9" applyNumberFormat="1" applyFont="1" applyFill="1" applyBorder="1" applyAlignment="1" applyProtection="1">
      <alignment horizontal="right"/>
      <protection locked="0"/>
    </xf>
    <xf numFmtId="3" fontId="26" fillId="0" borderId="40" xfId="9" applyNumberFormat="1" applyFont="1" applyFill="1" applyBorder="1" applyAlignment="1" applyProtection="1">
      <alignment horizontal="right"/>
      <protection locked="0"/>
    </xf>
    <xf numFmtId="3" fontId="26" fillId="0" borderId="35" xfId="9" applyNumberFormat="1" applyFont="1" applyFill="1" applyBorder="1" applyAlignment="1" applyProtection="1">
      <alignment horizontal="right"/>
    </xf>
    <xf numFmtId="0" fontId="26" fillId="4" borderId="41" xfId="9" applyNumberFormat="1" applyFont="1" applyFill="1" applyBorder="1" applyAlignment="1" applyProtection="1">
      <alignment horizontal="center"/>
      <protection locked="0"/>
    </xf>
    <xf numFmtId="3" fontId="26" fillId="0" borderId="42" xfId="9" applyNumberFormat="1" applyFont="1" applyFill="1" applyBorder="1" applyAlignment="1" applyProtection="1">
      <alignment horizontal="right"/>
    </xf>
    <xf numFmtId="3" fontId="26" fillId="0" borderId="43" xfId="9" applyNumberFormat="1" applyFont="1" applyFill="1" applyBorder="1" applyAlignment="1" applyProtection="1">
      <alignment horizontal="right"/>
    </xf>
    <xf numFmtId="3" fontId="26" fillId="0" borderId="22" xfId="9" applyNumberFormat="1" applyFont="1" applyFill="1" applyBorder="1" applyAlignment="1" applyProtection="1">
      <alignment horizontal="right"/>
      <protection locked="0"/>
    </xf>
    <xf numFmtId="3" fontId="26" fillId="0" borderId="20" xfId="9" applyNumberFormat="1" applyFont="1" applyFill="1" applyBorder="1" applyAlignment="1" applyProtection="1">
      <alignment horizontal="right"/>
    </xf>
    <xf numFmtId="3" fontId="26" fillId="4" borderId="42" xfId="9" applyNumberFormat="1" applyFont="1" applyFill="1" applyBorder="1" applyAlignment="1" applyProtection="1">
      <alignment horizontal="right"/>
    </xf>
    <xf numFmtId="3" fontId="26" fillId="4" borderId="43" xfId="9" applyNumberFormat="1" applyFont="1" applyFill="1" applyBorder="1" applyAlignment="1" applyProtection="1">
      <alignment horizontal="right"/>
    </xf>
    <xf numFmtId="3" fontId="26" fillId="4" borderId="20" xfId="9" applyNumberFormat="1" applyFont="1" applyFill="1" applyBorder="1" applyAlignment="1" applyProtection="1">
      <alignment horizontal="right"/>
      <protection locked="0"/>
    </xf>
    <xf numFmtId="3" fontId="26" fillId="4" borderId="22" xfId="9" applyNumberFormat="1" applyFont="1" applyFill="1" applyBorder="1" applyAlignment="1" applyProtection="1">
      <alignment horizontal="right"/>
    </xf>
    <xf numFmtId="3" fontId="20" fillId="0" borderId="0" xfId="9" applyNumberFormat="1" applyFont="1" applyFill="1" applyBorder="1" applyAlignment="1" applyProtection="1">
      <alignment horizontal="right"/>
      <protection locked="0"/>
    </xf>
    <xf numFmtId="0" fontId="26" fillId="4" borderId="9" xfId="19" applyNumberFormat="1" applyFont="1" applyFill="1" applyBorder="1" applyAlignment="1" applyProtection="1">
      <alignment horizontal="center"/>
      <protection locked="0"/>
    </xf>
    <xf numFmtId="3" fontId="26" fillId="4" borderId="37" xfId="9" applyNumberFormat="1" applyFont="1" applyFill="1" applyBorder="1" applyAlignment="1" applyProtection="1">
      <alignment horizontal="right"/>
      <protection locked="0"/>
    </xf>
    <xf numFmtId="3" fontId="26" fillId="4" borderId="37" xfId="9" applyNumberFormat="1" applyFont="1" applyFill="1" applyBorder="1" applyAlignment="1" applyProtection="1">
      <alignment horizontal="right"/>
    </xf>
    <xf numFmtId="3" fontId="26" fillId="4" borderId="38" xfId="9" applyNumberFormat="1" applyFont="1" applyFill="1" applyBorder="1" applyAlignment="1" applyProtection="1">
      <alignment horizontal="right"/>
      <protection locked="0"/>
    </xf>
    <xf numFmtId="3" fontId="26" fillId="0" borderId="5" xfId="9" applyNumberFormat="1" applyFont="1" applyFill="1" applyBorder="1" applyAlignment="1" applyProtection="1">
      <alignment horizontal="right"/>
      <protection locked="0"/>
    </xf>
    <xf numFmtId="0" fontId="26" fillId="4" borderId="9" xfId="9" applyNumberFormat="1" applyFont="1" applyFill="1" applyBorder="1" applyAlignment="1" applyProtection="1">
      <alignment horizontal="center"/>
      <protection locked="0"/>
    </xf>
    <xf numFmtId="49" fontId="17" fillId="4" borderId="0" xfId="9" applyNumberFormat="1" applyFont="1" applyFill="1" applyBorder="1" applyAlignment="1" applyProtection="1">
      <alignment horizontal="right"/>
      <protection locked="0"/>
    </xf>
    <xf numFmtId="0" fontId="28" fillId="2" borderId="0" xfId="9" applyFont="1" applyFill="1" applyBorder="1" applyAlignment="1" applyProtection="1">
      <protection locked="0"/>
    </xf>
    <xf numFmtId="49" fontId="3" fillId="5" borderId="6" xfId="9" applyNumberFormat="1" applyFont="1" applyFill="1" applyBorder="1" applyAlignment="1" applyProtection="1">
      <alignment horizontal="center" vertical="center" wrapText="1" shrinkToFit="1"/>
      <protection locked="0"/>
    </xf>
    <xf numFmtId="49" fontId="3" fillId="5" borderId="6" xfId="9" applyNumberFormat="1" applyFont="1" applyFill="1" applyBorder="1" applyAlignment="1" applyProtection="1">
      <alignment horizontal="center" vertical="center" wrapText="1"/>
      <protection locked="0"/>
    </xf>
    <xf numFmtId="3" fontId="26" fillId="0" borderId="2" xfId="9" applyNumberFormat="1" applyFont="1" applyFill="1" applyBorder="1" applyAlignment="1" applyProtection="1">
      <alignment horizontal="right"/>
    </xf>
    <xf numFmtId="3" fontId="26" fillId="4" borderId="20" xfId="9" applyNumberFormat="1" applyFont="1" applyFill="1" applyBorder="1" applyAlignment="1" applyProtection="1">
      <alignment horizontal="right"/>
    </xf>
    <xf numFmtId="3" fontId="26" fillId="4" borderId="38" xfId="9" applyNumberFormat="1" applyFont="1" applyFill="1" applyBorder="1" applyAlignment="1" applyProtection="1">
      <alignment horizontal="right"/>
    </xf>
    <xf numFmtId="0" fontId="14" fillId="0" borderId="41" xfId="9" applyNumberFormat="1" applyFont="1" applyBorder="1" applyAlignment="1" applyProtection="1">
      <alignment horizontal="center"/>
      <protection locked="0"/>
    </xf>
    <xf numFmtId="0" fontId="14" fillId="4" borderId="9" xfId="9" applyFont="1" applyFill="1" applyBorder="1" applyAlignment="1" applyProtection="1">
      <alignment wrapText="1"/>
      <protection locked="0"/>
    </xf>
    <xf numFmtId="0" fontId="15" fillId="4" borderId="44" xfId="9" applyNumberFormat="1" applyFont="1" applyFill="1" applyBorder="1" applyAlignment="1" applyProtection="1">
      <alignment horizontal="center"/>
      <protection locked="0"/>
    </xf>
    <xf numFmtId="0" fontId="14" fillId="0" borderId="8" xfId="9" applyNumberFormat="1" applyFont="1" applyBorder="1" applyAlignment="1" applyProtection="1">
      <alignment horizontal="center"/>
      <protection locked="0"/>
    </xf>
    <xf numFmtId="0" fontId="14" fillId="4" borderId="8" xfId="9" applyFont="1" applyFill="1" applyBorder="1" applyAlignment="1" applyProtection="1">
      <protection locked="0"/>
    </xf>
    <xf numFmtId="0" fontId="15" fillId="4" borderId="16" xfId="9" applyNumberFormat="1" applyFont="1" applyFill="1" applyBorder="1" applyAlignment="1" applyProtection="1">
      <alignment horizontal="center"/>
      <protection locked="0"/>
    </xf>
    <xf numFmtId="0" fontId="14" fillId="4" borderId="41" xfId="9" applyFont="1" applyFill="1" applyBorder="1" applyAlignment="1" applyProtection="1">
      <protection locked="0"/>
    </xf>
    <xf numFmtId="0" fontId="10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left" vertical="top" wrapText="1"/>
    </xf>
    <xf numFmtId="0" fontId="10" fillId="3" borderId="4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3" fontId="18" fillId="0" borderId="42" xfId="9" applyNumberFormat="1" applyFont="1" applyFill="1" applyBorder="1" applyAlignment="1" applyProtection="1">
      <alignment horizontal="right"/>
    </xf>
    <xf numFmtId="3" fontId="18" fillId="4" borderId="37" xfId="9" applyNumberFormat="1" applyFont="1" applyFill="1" applyBorder="1" applyAlignment="1" applyProtection="1">
      <alignment horizontal="right"/>
    </xf>
    <xf numFmtId="3" fontId="18" fillId="4" borderId="38" xfId="9" applyNumberFormat="1" applyFont="1" applyFill="1" applyBorder="1" applyAlignment="1" applyProtection="1">
      <alignment horizontal="right"/>
    </xf>
    <xf numFmtId="3" fontId="18" fillId="4" borderId="11" xfId="9" applyNumberFormat="1" applyFont="1" applyFill="1" applyBorder="1" applyAlignment="1" applyProtection="1">
      <alignment horizontal="right"/>
    </xf>
    <xf numFmtId="3" fontId="18" fillId="4" borderId="20" xfId="9" applyNumberFormat="1" applyFont="1" applyFill="1" applyBorder="1" applyAlignment="1" applyProtection="1">
      <alignment horizontal="right"/>
    </xf>
    <xf numFmtId="3" fontId="18" fillId="0" borderId="12" xfId="9" applyNumberFormat="1" applyFont="1" applyFill="1" applyBorder="1" applyAlignment="1" applyProtection="1">
      <alignment horizontal="right"/>
    </xf>
    <xf numFmtId="3" fontId="18" fillId="4" borderId="12" xfId="9" applyNumberFormat="1" applyFont="1" applyFill="1" applyBorder="1" applyAlignment="1" applyProtection="1">
      <alignment horizontal="right"/>
    </xf>
    <xf numFmtId="3" fontId="18" fillId="4" borderId="21" xfId="9" applyNumberFormat="1" applyFont="1" applyFill="1" applyBorder="1" applyAlignment="1" applyProtection="1">
      <alignment horizontal="right"/>
    </xf>
    <xf numFmtId="3" fontId="18" fillId="0" borderId="37" xfId="9" applyNumberFormat="1" applyFont="1" applyFill="1" applyBorder="1" applyAlignment="1" applyProtection="1">
      <alignment horizontal="right"/>
    </xf>
    <xf numFmtId="3" fontId="18" fillId="4" borderId="42" xfId="9" applyNumberFormat="1" applyFont="1" applyFill="1" applyBorder="1" applyAlignment="1" applyProtection="1">
      <alignment horizontal="right"/>
    </xf>
    <xf numFmtId="3" fontId="18" fillId="4" borderId="14" xfId="9" applyNumberFormat="1" applyFont="1" applyFill="1" applyBorder="1" applyAlignment="1" applyProtection="1">
      <alignment horizontal="right"/>
    </xf>
    <xf numFmtId="3" fontId="18" fillId="4" borderId="13" xfId="9" applyNumberFormat="1" applyFont="1" applyFill="1" applyBorder="1" applyAlignment="1" applyProtection="1">
      <alignment horizontal="right"/>
    </xf>
    <xf numFmtId="3" fontId="17" fillId="5" borderId="37" xfId="9" applyNumberFormat="1" applyFont="1" applyFill="1" applyBorder="1" applyAlignment="1" applyProtection="1">
      <alignment horizontal="right"/>
    </xf>
    <xf numFmtId="0" fontId="14" fillId="4" borderId="27" xfId="9" applyFont="1" applyFill="1" applyBorder="1" applyAlignment="1" applyProtection="1">
      <protection locked="0"/>
    </xf>
    <xf numFmtId="191" fontId="22" fillId="0" borderId="24" xfId="9" applyNumberFormat="1" applyFont="1" applyFill="1" applyBorder="1" applyAlignment="1" applyProtection="1">
      <alignment horizontal="right"/>
    </xf>
    <xf numFmtId="191" fontId="22" fillId="0" borderId="12" xfId="9" applyNumberFormat="1" applyFont="1" applyFill="1" applyBorder="1" applyAlignment="1" applyProtection="1">
      <alignment horizontal="right"/>
    </xf>
    <xf numFmtId="0" fontId="14" fillId="0" borderId="47" xfId="9" applyNumberFormat="1" applyFont="1" applyBorder="1" applyAlignment="1" applyProtection="1">
      <alignment horizontal="center"/>
      <protection locked="0"/>
    </xf>
    <xf numFmtId="0" fontId="14" fillId="4" borderId="47" xfId="9" applyFont="1" applyFill="1" applyBorder="1" applyAlignment="1" applyProtection="1">
      <protection locked="0"/>
    </xf>
    <xf numFmtId="0" fontId="15" fillId="4" borderId="48" xfId="9" applyNumberFormat="1" applyFont="1" applyFill="1" applyBorder="1" applyAlignment="1" applyProtection="1">
      <alignment horizontal="center"/>
      <protection locked="0"/>
    </xf>
    <xf numFmtId="191" fontId="22" fillId="0" borderId="49" xfId="9" applyNumberFormat="1" applyFont="1" applyFill="1" applyBorder="1" applyAlignment="1" applyProtection="1">
      <alignment horizontal="right"/>
    </xf>
    <xf numFmtId="191" fontId="22" fillId="0" borderId="49" xfId="9" applyNumberFormat="1" applyFont="1" applyFill="1" applyBorder="1" applyAlignment="1" applyProtection="1">
      <alignment horizontal="right"/>
      <protection locked="0"/>
    </xf>
    <xf numFmtId="191" fontId="22" fillId="0" borderId="50" xfId="9" applyNumberFormat="1" applyFont="1" applyFill="1" applyBorder="1" applyAlignment="1" applyProtection="1">
      <alignment horizontal="right"/>
      <protection locked="0"/>
    </xf>
    <xf numFmtId="191" fontId="22" fillId="0" borderId="21" xfId="9" applyNumberFormat="1" applyFont="1" applyFill="1" applyBorder="1" applyAlignment="1" applyProtection="1">
      <alignment horizontal="right"/>
    </xf>
    <xf numFmtId="3" fontId="4" fillId="0" borderId="0" xfId="9" applyNumberFormat="1" applyFont="1" applyBorder="1" applyAlignment="1" applyProtection="1">
      <alignment horizontal="center" wrapText="1"/>
      <protection locked="0"/>
    </xf>
    <xf numFmtId="3" fontId="0" fillId="5" borderId="0" xfId="0" applyNumberFormat="1" applyFill="1" applyProtection="1">
      <protection locked="0"/>
    </xf>
    <xf numFmtId="0" fontId="17" fillId="5" borderId="29" xfId="9" applyNumberFormat="1" applyFont="1" applyFill="1" applyBorder="1" applyAlignment="1" applyProtection="1">
      <alignment horizontal="center" vertical="center" wrapText="1"/>
      <protection locked="0"/>
    </xf>
    <xf numFmtId="49" fontId="17" fillId="5" borderId="29" xfId="9" applyNumberFormat="1" applyFont="1" applyFill="1" applyBorder="1" applyAlignment="1" applyProtection="1">
      <alignment horizontal="center" vertical="center" wrapText="1" shrinkToFit="1"/>
      <protection locked="0"/>
    </xf>
    <xf numFmtId="3" fontId="20" fillId="5" borderId="12" xfId="9" applyNumberFormat="1" applyFont="1" applyFill="1" applyBorder="1" applyAlignment="1" applyProtection="1">
      <alignment horizontal="right"/>
      <protection locked="0"/>
    </xf>
    <xf numFmtId="3" fontId="20" fillId="5" borderId="35" xfId="9" applyNumberFormat="1" applyFont="1" applyFill="1" applyBorder="1" applyAlignment="1" applyProtection="1">
      <alignment horizontal="right"/>
      <protection locked="0"/>
    </xf>
    <xf numFmtId="3" fontId="20" fillId="5" borderId="11" xfId="9" applyNumberFormat="1" applyFont="1" applyFill="1" applyBorder="1" applyAlignment="1" applyProtection="1">
      <alignment horizontal="right"/>
      <protection locked="0"/>
    </xf>
    <xf numFmtId="3" fontId="17" fillId="5" borderId="11" xfId="9" applyNumberFormat="1" applyFont="1" applyFill="1" applyBorder="1" applyAlignment="1" applyProtection="1">
      <alignment horizontal="right"/>
      <protection locked="0"/>
    </xf>
    <xf numFmtId="3" fontId="17" fillId="5" borderId="20" xfId="9" applyNumberFormat="1" applyFont="1" applyFill="1" applyBorder="1" applyAlignment="1" applyProtection="1">
      <alignment horizontal="right"/>
      <protection locked="0"/>
    </xf>
    <xf numFmtId="3" fontId="20" fillId="5" borderId="36" xfId="9" applyNumberFormat="1" applyFont="1" applyFill="1" applyBorder="1" applyAlignment="1" applyProtection="1">
      <alignment horizontal="right"/>
      <protection locked="0"/>
    </xf>
    <xf numFmtId="3" fontId="17" fillId="5" borderId="12" xfId="9" applyNumberFormat="1" applyFont="1" applyFill="1" applyBorder="1" applyAlignment="1" applyProtection="1">
      <alignment horizontal="right"/>
      <protection locked="0"/>
    </xf>
    <xf numFmtId="3" fontId="17" fillId="5" borderId="21" xfId="9" applyNumberFormat="1" applyFont="1" applyFill="1" applyBorder="1" applyAlignment="1" applyProtection="1">
      <alignment horizontal="right"/>
      <protection locked="0"/>
    </xf>
    <xf numFmtId="0" fontId="12" fillId="5" borderId="6" xfId="9" applyNumberFormat="1" applyFont="1" applyFill="1" applyBorder="1" applyAlignment="1" applyProtection="1">
      <alignment horizontal="center"/>
      <protection locked="0"/>
    </xf>
    <xf numFmtId="3" fontId="20" fillId="5" borderId="49" xfId="9" applyNumberFormat="1" applyFont="1" applyFill="1" applyBorder="1" applyAlignment="1" applyProtection="1">
      <alignment horizontal="right"/>
    </xf>
    <xf numFmtId="3" fontId="20" fillId="5" borderId="50" xfId="9" applyNumberFormat="1" applyFont="1" applyFill="1" applyBorder="1" applyAlignment="1" applyProtection="1">
      <alignment horizontal="right"/>
    </xf>
    <xf numFmtId="3" fontId="26" fillId="0" borderId="12" xfId="9" applyNumberFormat="1" applyFont="1" applyFill="1" applyBorder="1" applyAlignment="1" applyProtection="1">
      <alignment horizontal="right"/>
    </xf>
    <xf numFmtId="3" fontId="18" fillId="0" borderId="14" xfId="9" applyNumberFormat="1" applyFont="1" applyFill="1" applyBorder="1" applyAlignment="1" applyProtection="1">
      <alignment horizontal="right"/>
    </xf>
    <xf numFmtId="3" fontId="18" fillId="4" borderId="24" xfId="9" applyNumberFormat="1" applyFont="1" applyFill="1" applyBorder="1" applyAlignment="1" applyProtection="1">
      <alignment horizontal="right"/>
    </xf>
    <xf numFmtId="0" fontId="20" fillId="5" borderId="6" xfId="9" applyNumberFormat="1" applyFont="1" applyFill="1" applyBorder="1" applyAlignment="1" applyProtection="1">
      <alignment horizontal="center"/>
      <protection locked="0"/>
    </xf>
    <xf numFmtId="0" fontId="20" fillId="5" borderId="7" xfId="9" applyFont="1" applyFill="1" applyBorder="1" applyAlignment="1" applyProtection="1">
      <alignment wrapText="1"/>
      <protection locked="0"/>
    </xf>
    <xf numFmtId="0" fontId="20" fillId="5" borderId="47" xfId="9" applyNumberFormat="1" applyFont="1" applyFill="1" applyBorder="1" applyAlignment="1" applyProtection="1">
      <alignment horizontal="center"/>
      <protection locked="0"/>
    </xf>
    <xf numFmtId="3" fontId="20" fillId="5" borderId="51" xfId="9" applyNumberFormat="1" applyFont="1" applyFill="1" applyBorder="1" applyAlignment="1" applyProtection="1">
      <alignment horizontal="right"/>
    </xf>
    <xf numFmtId="3" fontId="17" fillId="5" borderId="49" xfId="9" applyNumberFormat="1" applyFont="1" applyFill="1" applyBorder="1" applyAlignment="1" applyProtection="1">
      <alignment horizontal="right"/>
    </xf>
    <xf numFmtId="3" fontId="17" fillId="5" borderId="50" xfId="9" applyNumberFormat="1" applyFont="1" applyFill="1" applyBorder="1" applyAlignment="1" applyProtection="1">
      <alignment horizontal="right"/>
    </xf>
    <xf numFmtId="0" fontId="26" fillId="0" borderId="8" xfId="9" applyNumberFormat="1" applyFont="1" applyBorder="1" applyAlignment="1" applyProtection="1">
      <alignment horizontal="center"/>
      <protection locked="0"/>
    </xf>
    <xf numFmtId="0" fontId="26" fillId="0" borderId="32" xfId="9" applyFont="1" applyBorder="1" applyAlignment="1" applyProtection="1">
      <protection locked="0"/>
    </xf>
    <xf numFmtId="3" fontId="26" fillId="0" borderId="21" xfId="9" applyNumberFormat="1" applyFont="1" applyFill="1" applyBorder="1" applyAlignment="1" applyProtection="1">
      <alignment horizontal="right"/>
    </xf>
    <xf numFmtId="3" fontId="26" fillId="0" borderId="36" xfId="9" applyNumberFormat="1" applyFont="1" applyFill="1" applyBorder="1" applyAlignment="1" applyProtection="1">
      <alignment horizontal="right"/>
      <protection locked="0"/>
    </xf>
    <xf numFmtId="3" fontId="26" fillId="0" borderId="12" xfId="9" applyNumberFormat="1" applyFont="1" applyFill="1" applyBorder="1" applyAlignment="1" applyProtection="1">
      <alignment horizontal="right"/>
      <protection locked="0"/>
    </xf>
    <xf numFmtId="3" fontId="18" fillId="0" borderId="12" xfId="9" applyNumberFormat="1" applyFont="1" applyFill="1" applyBorder="1" applyAlignment="1" applyProtection="1">
      <alignment horizontal="right"/>
      <protection locked="0"/>
    </xf>
    <xf numFmtId="3" fontId="18" fillId="0" borderId="21" xfId="9" applyNumberFormat="1" applyFont="1" applyFill="1" applyBorder="1" applyAlignment="1" applyProtection="1">
      <alignment horizontal="right"/>
      <protection locked="0"/>
    </xf>
    <xf numFmtId="3" fontId="20" fillId="5" borderId="51" xfId="9" applyNumberFormat="1" applyFont="1" applyFill="1" applyBorder="1" applyAlignment="1" applyProtection="1">
      <alignment horizontal="right"/>
      <protection locked="0"/>
    </xf>
    <xf numFmtId="3" fontId="20" fillId="5" borderId="49" xfId="9" applyNumberFormat="1" applyFont="1" applyFill="1" applyBorder="1" applyAlignment="1" applyProtection="1">
      <alignment horizontal="right"/>
      <protection locked="0"/>
    </xf>
    <xf numFmtId="3" fontId="17" fillId="5" borderId="49" xfId="9" applyNumberFormat="1" applyFont="1" applyFill="1" applyBorder="1" applyAlignment="1" applyProtection="1">
      <alignment horizontal="right"/>
      <protection locked="0"/>
    </xf>
    <xf numFmtId="3" fontId="17" fillId="5" borderId="50" xfId="9" applyNumberFormat="1" applyFont="1" applyFill="1" applyBorder="1" applyAlignment="1" applyProtection="1">
      <alignment horizontal="right"/>
      <protection locked="0"/>
    </xf>
    <xf numFmtId="0" fontId="10" fillId="5" borderId="7" xfId="9" applyFont="1" applyFill="1" applyBorder="1" applyAlignment="1" applyProtection="1">
      <alignment horizontal="center"/>
      <protection locked="0"/>
    </xf>
    <xf numFmtId="0" fontId="10" fillId="5" borderId="6" xfId="9" applyFont="1" applyFill="1" applyBorder="1" applyAlignment="1" applyProtection="1">
      <alignment horizontal="center"/>
      <protection locked="0"/>
    </xf>
    <xf numFmtId="3" fontId="2" fillId="5" borderId="9" xfId="9" applyNumberFormat="1" applyFont="1" applyFill="1" applyBorder="1" applyAlignment="1" applyProtection="1">
      <alignment horizontal="right"/>
      <protection locked="0"/>
    </xf>
    <xf numFmtId="0" fontId="26" fillId="0" borderId="1" xfId="9" applyFont="1" applyBorder="1" applyAlignment="1" applyProtection="1">
      <protection locked="0"/>
    </xf>
    <xf numFmtId="3" fontId="22" fillId="0" borderId="1" xfId="9" applyNumberFormat="1" applyFont="1" applyBorder="1" applyAlignment="1" applyProtection="1">
      <alignment horizontal="right"/>
      <protection locked="0"/>
    </xf>
    <xf numFmtId="3" fontId="0" fillId="0" borderId="0" xfId="0" applyNumberFormat="1"/>
    <xf numFmtId="0" fontId="26" fillId="4" borderId="1" xfId="9" applyFont="1" applyFill="1" applyBorder="1" applyAlignment="1" applyProtection="1">
      <alignment wrapText="1"/>
      <protection locked="0"/>
    </xf>
    <xf numFmtId="3" fontId="22" fillId="4" borderId="1" xfId="9" applyNumberFormat="1" applyFont="1" applyFill="1" applyBorder="1" applyAlignment="1" applyProtection="1">
      <alignment horizontal="right"/>
      <protection locked="0"/>
    </xf>
    <xf numFmtId="0" fontId="26" fillId="4" borderId="1" xfId="9" applyFont="1" applyFill="1" applyBorder="1" applyAlignment="1" applyProtection="1">
      <protection locked="0"/>
    </xf>
    <xf numFmtId="3" fontId="2" fillId="5" borderId="8" xfId="9" applyNumberFormat="1" applyFont="1" applyFill="1" applyBorder="1" applyAlignment="1" applyProtection="1">
      <alignment horizontal="right"/>
      <protection locked="0"/>
    </xf>
    <xf numFmtId="3" fontId="22" fillId="4" borderId="41" xfId="9" applyNumberFormat="1" applyFont="1" applyFill="1" applyBorder="1" applyAlignment="1" applyProtection="1">
      <alignment horizontal="right"/>
      <protection locked="0"/>
    </xf>
    <xf numFmtId="3" fontId="22" fillId="4" borderId="3" xfId="9" applyNumberFormat="1" applyFont="1" applyFill="1" applyBorder="1" applyAlignment="1" applyProtection="1">
      <alignment horizontal="right"/>
      <protection locked="0"/>
    </xf>
    <xf numFmtId="3" fontId="2" fillId="5" borderId="47" xfId="9" applyNumberFormat="1" applyFont="1" applyFill="1" applyBorder="1" applyAlignment="1" applyProtection="1">
      <alignment horizontal="right"/>
      <protection locked="0"/>
    </xf>
    <xf numFmtId="0" fontId="20" fillId="5" borderId="8" xfId="9" applyFont="1" applyFill="1" applyBorder="1" applyAlignment="1" applyProtection="1">
      <alignment wrapText="1"/>
      <protection locked="0"/>
    </xf>
    <xf numFmtId="0" fontId="20" fillId="2" borderId="27" xfId="20" applyNumberFormat="1" applyFont="1" applyFill="1" applyBorder="1" applyAlignment="1" applyProtection="1">
      <alignment horizontal="center"/>
      <protection locked="0"/>
    </xf>
    <xf numFmtId="0" fontId="26" fillId="4" borderId="18" xfId="20" applyFont="1" applyFill="1" applyBorder="1" applyAlignment="1" applyProtection="1">
      <protection locked="0"/>
    </xf>
    <xf numFmtId="0" fontId="26" fillId="4" borderId="9" xfId="20" applyNumberFormat="1" applyFont="1" applyFill="1" applyBorder="1" applyAlignment="1" applyProtection="1">
      <alignment horizontal="center"/>
      <protection locked="0"/>
    </xf>
    <xf numFmtId="3" fontId="22" fillId="4" borderId="9" xfId="20" applyNumberFormat="1" applyFont="1" applyFill="1" applyBorder="1" applyAlignment="1" applyProtection="1">
      <alignment horizontal="right"/>
      <protection locked="0"/>
    </xf>
    <xf numFmtId="0" fontId="26" fillId="4" borderId="18" xfId="9" applyFont="1" applyFill="1" applyBorder="1" applyAlignment="1" applyProtection="1">
      <alignment horizontal="left" wrapText="1"/>
      <protection locked="0"/>
    </xf>
    <xf numFmtId="3" fontId="22" fillId="4" borderId="9" xfId="9" applyNumberFormat="1" applyFont="1" applyFill="1" applyBorder="1" applyAlignment="1" applyProtection="1">
      <alignment horizontal="right"/>
      <protection locked="0"/>
    </xf>
    <xf numFmtId="0" fontId="26" fillId="4" borderId="3" xfId="9" applyFont="1" applyFill="1" applyBorder="1" applyAlignment="1" applyProtection="1">
      <alignment wrapText="1"/>
      <protection locked="0"/>
    </xf>
    <xf numFmtId="0" fontId="17" fillId="5" borderId="6" xfId="9" applyFont="1" applyFill="1" applyBorder="1" applyAlignment="1" applyProtection="1">
      <alignment horizontal="center"/>
      <protection locked="0"/>
    </xf>
    <xf numFmtId="0" fontId="36" fillId="5" borderId="19" xfId="0" applyFont="1" applyFill="1" applyBorder="1" applyProtection="1">
      <protection locked="0"/>
    </xf>
    <xf numFmtId="0" fontId="36" fillId="5" borderId="0" xfId="0" applyFont="1" applyFill="1" applyProtection="1">
      <protection locked="0"/>
    </xf>
    <xf numFmtId="3" fontId="26" fillId="0" borderId="14" xfId="9" applyNumberFormat="1" applyFont="1" applyFill="1" applyBorder="1" applyAlignment="1" applyProtection="1">
      <alignment horizontal="right" vertical="center"/>
      <protection locked="0"/>
    </xf>
    <xf numFmtId="3" fontId="26" fillId="0" borderId="11" xfId="9" applyNumberFormat="1" applyFont="1" applyFill="1" applyBorder="1" applyAlignment="1" applyProtection="1">
      <alignment horizontal="right" vertical="center"/>
      <protection locked="0"/>
    </xf>
    <xf numFmtId="0" fontId="12" fillId="4" borderId="0" xfId="9" applyFont="1" applyFill="1" applyBorder="1" applyAlignment="1" applyProtection="1">
      <alignment horizontal="left" wrapText="1"/>
      <protection locked="0"/>
    </xf>
    <xf numFmtId="0" fontId="12" fillId="4" borderId="0" xfId="9" applyFont="1" applyFill="1" applyBorder="1" applyAlignment="1" applyProtection="1">
      <alignment horizontal="center" wrapText="1"/>
      <protection locked="0"/>
    </xf>
    <xf numFmtId="3" fontId="14" fillId="0" borderId="11" xfId="9" applyNumberFormat="1" applyFont="1" applyFill="1" applyBorder="1" applyAlignment="1" applyProtection="1">
      <alignment horizontal="right"/>
    </xf>
    <xf numFmtId="3" fontId="14" fillId="4" borderId="11" xfId="9" applyNumberFormat="1" applyFont="1" applyFill="1" applyBorder="1" applyAlignment="1" applyProtection="1">
      <alignment horizontal="right"/>
    </xf>
    <xf numFmtId="0" fontId="14" fillId="0" borderId="1" xfId="9" applyFont="1" applyBorder="1" applyAlignment="1" applyProtection="1">
      <alignment horizontal="left"/>
      <protection locked="0"/>
    </xf>
    <xf numFmtId="0" fontId="14" fillId="0" borderId="1" xfId="9" applyFont="1" applyBorder="1" applyAlignment="1" applyProtection="1">
      <alignment wrapText="1"/>
      <protection locked="0"/>
    </xf>
    <xf numFmtId="0" fontId="15" fillId="4" borderId="1" xfId="9" applyFont="1" applyFill="1" applyBorder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3" fontId="14" fillId="4" borderId="2" xfId="9" applyNumberFormat="1" applyFont="1" applyFill="1" applyBorder="1" applyAlignment="1" applyProtection="1">
      <alignment horizontal="right"/>
    </xf>
    <xf numFmtId="0" fontId="14" fillId="0" borderId="52" xfId="9" applyNumberFormat="1" applyFont="1" applyBorder="1" applyAlignment="1" applyProtection="1">
      <alignment horizontal="center"/>
      <protection locked="0"/>
    </xf>
    <xf numFmtId="0" fontId="14" fillId="4" borderId="53" xfId="9" applyFont="1" applyFill="1" applyBorder="1" applyAlignment="1" applyProtection="1">
      <alignment wrapText="1"/>
      <protection locked="0"/>
    </xf>
    <xf numFmtId="0" fontId="14" fillId="4" borderId="4" xfId="9" applyNumberFormat="1" applyFont="1" applyFill="1" applyBorder="1" applyAlignment="1" applyProtection="1">
      <alignment horizontal="center"/>
      <protection locked="0"/>
    </xf>
    <xf numFmtId="0" fontId="14" fillId="0" borderId="25" xfId="9" applyNumberFormat="1" applyFont="1" applyBorder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3" fontId="36" fillId="0" borderId="0" xfId="0" applyNumberFormat="1" applyFont="1" applyProtection="1">
      <protection locked="0"/>
    </xf>
    <xf numFmtId="0" fontId="14" fillId="4" borderId="40" xfId="9" applyFont="1" applyFill="1" applyBorder="1" applyAlignment="1" applyProtection="1">
      <alignment wrapText="1"/>
      <protection locked="0"/>
    </xf>
    <xf numFmtId="0" fontId="14" fillId="4" borderId="53" xfId="9" applyFont="1" applyFill="1" applyBorder="1" applyAlignment="1" applyProtection="1">
      <alignment vertical="top" wrapText="1"/>
      <protection locked="0"/>
    </xf>
    <xf numFmtId="0" fontId="14" fillId="4" borderId="4" xfId="9" applyNumberFormat="1" applyFont="1" applyFill="1" applyBorder="1" applyAlignment="1" applyProtection="1">
      <alignment horizontal="center" vertical="top"/>
      <protection locked="0"/>
    </xf>
    <xf numFmtId="0" fontId="14" fillId="4" borderId="40" xfId="9" applyFont="1" applyFill="1" applyBorder="1" applyAlignment="1" applyProtection="1">
      <alignment vertical="top" wrapText="1"/>
      <protection locked="0"/>
    </xf>
    <xf numFmtId="0" fontId="14" fillId="4" borderId="2" xfId="9" applyNumberFormat="1" applyFont="1" applyFill="1" applyBorder="1" applyAlignment="1" applyProtection="1">
      <alignment horizontal="center" vertical="top"/>
      <protection locked="0"/>
    </xf>
    <xf numFmtId="3" fontId="12" fillId="5" borderId="12" xfId="9" applyNumberFormat="1" applyFont="1" applyFill="1" applyBorder="1" applyAlignment="1" applyProtection="1">
      <alignment horizontal="right"/>
    </xf>
    <xf numFmtId="3" fontId="14" fillId="0" borderId="42" xfId="9" applyNumberFormat="1" applyFont="1" applyFill="1" applyBorder="1" applyAlignment="1" applyProtection="1">
      <alignment horizontal="right"/>
    </xf>
    <xf numFmtId="0" fontId="14" fillId="0" borderId="2" xfId="9" applyFont="1" applyBorder="1" applyAlignment="1" applyProtection="1">
      <alignment vertical="center" wrapText="1"/>
      <protection locked="0"/>
    </xf>
    <xf numFmtId="0" fontId="37" fillId="0" borderId="2" xfId="0" applyFont="1" applyBorder="1" applyAlignment="1">
      <alignment horizontal="center" vertical="center" wrapText="1"/>
    </xf>
    <xf numFmtId="0" fontId="3" fillId="5" borderId="45" xfId="9" applyNumberFormat="1" applyFont="1" applyFill="1" applyBorder="1" applyAlignment="1" applyProtection="1">
      <alignment horizontal="center" vertical="center" wrapText="1"/>
      <protection locked="0"/>
    </xf>
    <xf numFmtId="0" fontId="3" fillId="5" borderId="46" xfId="9" applyNumberFormat="1" applyFont="1" applyFill="1" applyBorder="1" applyAlignment="1" applyProtection="1">
      <alignment horizontal="center" vertical="center" wrapText="1"/>
      <protection locked="0"/>
    </xf>
    <xf numFmtId="0" fontId="3" fillId="5" borderId="6" xfId="9" applyNumberFormat="1" applyFont="1" applyFill="1" applyBorder="1" applyAlignment="1" applyProtection="1">
      <alignment horizontal="center" vertical="center" wrapText="1"/>
      <protection locked="0"/>
    </xf>
    <xf numFmtId="0" fontId="17" fillId="5" borderId="54" xfId="9" applyFont="1" applyFill="1" applyBorder="1" applyAlignment="1" applyProtection="1">
      <alignment horizontal="center" vertical="center" wrapText="1"/>
      <protection locked="0"/>
    </xf>
    <xf numFmtId="0" fontId="23" fillId="5" borderId="55" xfId="9" applyFont="1" applyFill="1" applyBorder="1" applyAlignment="1" applyProtection="1">
      <alignment horizontal="center" vertical="center" wrapText="1"/>
      <protection locked="0"/>
    </xf>
    <xf numFmtId="0" fontId="23" fillId="5" borderId="56" xfId="9" applyFont="1" applyFill="1" applyBorder="1" applyAlignment="1" applyProtection="1">
      <alignment horizontal="center" vertical="center" wrapText="1"/>
      <protection locked="0"/>
    </xf>
    <xf numFmtId="0" fontId="23" fillId="5" borderId="7" xfId="9" applyFont="1" applyFill="1" applyBorder="1" applyAlignment="1" applyProtection="1">
      <alignment horizontal="center" vertical="center" wrapText="1"/>
      <protection locked="0"/>
    </xf>
    <xf numFmtId="0" fontId="23" fillId="5" borderId="51" xfId="9" applyFont="1" applyFill="1" applyBorder="1" applyAlignment="1" applyProtection="1">
      <alignment horizontal="center" vertical="center" wrapText="1"/>
      <protection locked="0"/>
    </xf>
    <xf numFmtId="0" fontId="23" fillId="5" borderId="57" xfId="9" applyFont="1" applyFill="1" applyBorder="1" applyAlignment="1" applyProtection="1">
      <alignment horizontal="center" vertical="center" wrapText="1"/>
      <protection locked="0"/>
    </xf>
    <xf numFmtId="0" fontId="12" fillId="2" borderId="0" xfId="9" applyFont="1" applyFill="1" applyAlignment="1" applyProtection="1">
      <alignment horizontal="left" wrapText="1"/>
      <protection locked="0"/>
    </xf>
    <xf numFmtId="0" fontId="13" fillId="0" borderId="0" xfId="9" applyFont="1" applyAlignment="1" applyProtection="1">
      <alignment horizontal="left" wrapText="1"/>
      <protection locked="0"/>
    </xf>
    <xf numFmtId="0" fontId="12" fillId="4" borderId="0" xfId="9" applyFont="1" applyFill="1" applyBorder="1" applyAlignment="1" applyProtection="1">
      <alignment horizontal="left" wrapText="1"/>
      <protection locked="0"/>
    </xf>
    <xf numFmtId="0" fontId="12" fillId="2" borderId="5" xfId="9" applyFont="1" applyFill="1" applyBorder="1" applyAlignment="1" applyProtection="1">
      <alignment horizontal="left" wrapText="1"/>
      <protection locked="0"/>
    </xf>
    <xf numFmtId="0" fontId="12" fillId="4" borderId="0" xfId="9" applyFont="1" applyFill="1" applyBorder="1" applyAlignment="1" applyProtection="1">
      <alignment horizontal="center" wrapText="1"/>
      <protection locked="0"/>
    </xf>
    <xf numFmtId="0" fontId="4" fillId="0" borderId="0" xfId="9" applyNumberFormat="1" applyFont="1" applyBorder="1" applyAlignment="1" applyProtection="1">
      <alignment horizontal="left" wrapText="1"/>
      <protection locked="0"/>
    </xf>
    <xf numFmtId="0" fontId="4" fillId="0" borderId="39" xfId="9" applyNumberFormat="1" applyFont="1" applyBorder="1" applyAlignment="1" applyProtection="1">
      <alignment horizontal="left" wrapText="1"/>
      <protection locked="0"/>
    </xf>
    <xf numFmtId="0" fontId="3" fillId="2" borderId="0" xfId="9" applyFont="1" applyFill="1" applyBorder="1" applyAlignment="1" applyProtection="1">
      <alignment horizontal="right"/>
      <protection locked="0"/>
    </xf>
    <xf numFmtId="0" fontId="3" fillId="2" borderId="0" xfId="9" applyFont="1" applyFill="1" applyAlignment="1" applyProtection="1">
      <alignment horizontal="right"/>
      <protection locked="0"/>
    </xf>
    <xf numFmtId="0" fontId="12" fillId="5" borderId="45" xfId="9" applyFont="1" applyFill="1" applyBorder="1" applyAlignment="1" applyProtection="1">
      <alignment horizontal="center" vertical="center" wrapText="1"/>
      <protection locked="0"/>
    </xf>
    <xf numFmtId="0" fontId="12" fillId="5" borderId="46" xfId="9" applyFont="1" applyFill="1" applyBorder="1" applyAlignment="1" applyProtection="1">
      <alignment horizontal="center" vertical="center" wrapText="1"/>
      <protection locked="0"/>
    </xf>
    <xf numFmtId="0" fontId="12" fillId="5" borderId="6" xfId="9" applyFont="1" applyFill="1" applyBorder="1" applyAlignment="1" applyProtection="1">
      <alignment horizontal="center" vertical="center" wrapText="1"/>
      <protection locked="0"/>
    </xf>
    <xf numFmtId="0" fontId="12" fillId="5" borderId="45" xfId="9" applyFont="1" applyFill="1" applyBorder="1" applyAlignment="1" applyProtection="1">
      <alignment horizontal="center" vertical="center"/>
      <protection locked="0"/>
    </xf>
    <xf numFmtId="0" fontId="12" fillId="5" borderId="46" xfId="9" applyFont="1" applyFill="1" applyBorder="1" applyAlignment="1" applyProtection="1">
      <alignment horizontal="center" vertical="center"/>
      <protection locked="0"/>
    </xf>
    <xf numFmtId="0" fontId="12" fillId="5" borderId="6" xfId="9" applyFont="1" applyFill="1" applyBorder="1" applyAlignment="1" applyProtection="1">
      <alignment horizontal="center" vertical="center"/>
      <protection locked="0"/>
    </xf>
    <xf numFmtId="0" fontId="2" fillId="5" borderId="45" xfId="9" applyFont="1" applyFill="1" applyBorder="1" applyAlignment="1" applyProtection="1">
      <alignment horizontal="center" vertical="center" wrapText="1"/>
      <protection locked="0"/>
    </xf>
    <xf numFmtId="0" fontId="2" fillId="5" borderId="46" xfId="9" applyFont="1" applyFill="1" applyBorder="1" applyAlignment="1" applyProtection="1">
      <alignment horizontal="center" vertical="center" wrapText="1"/>
      <protection locked="0"/>
    </xf>
    <xf numFmtId="0" fontId="2" fillId="5" borderId="6" xfId="9" applyFont="1" applyFill="1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>
      <alignment horizontal="center"/>
    </xf>
    <xf numFmtId="0" fontId="0" fillId="5" borderId="58" xfId="0" applyFill="1" applyBorder="1" applyAlignment="1">
      <alignment horizontal="center"/>
    </xf>
    <xf numFmtId="0" fontId="0" fillId="5" borderId="59" xfId="0" applyFill="1" applyBorder="1" applyAlignment="1">
      <alignment horizontal="center"/>
    </xf>
    <xf numFmtId="0" fontId="17" fillId="5" borderId="45" xfId="9" applyFont="1" applyFill="1" applyBorder="1" applyAlignment="1" applyProtection="1">
      <alignment horizontal="center" vertical="center" wrapText="1"/>
      <protection locked="0"/>
    </xf>
    <xf numFmtId="0" fontId="17" fillId="5" borderId="46" xfId="9" applyFont="1" applyFill="1" applyBorder="1" applyAlignment="1" applyProtection="1">
      <alignment horizontal="center" vertical="center" wrapText="1"/>
      <protection locked="0"/>
    </xf>
    <xf numFmtId="0" fontId="17" fillId="5" borderId="6" xfId="9" applyFont="1" applyFill="1" applyBorder="1" applyAlignment="1" applyProtection="1">
      <alignment horizontal="center" vertical="center" wrapText="1"/>
      <protection locked="0"/>
    </xf>
    <xf numFmtId="0" fontId="17" fillId="5" borderId="54" xfId="9" applyFont="1" applyFill="1" applyBorder="1" applyAlignment="1" applyProtection="1">
      <alignment horizontal="center" vertical="center"/>
      <protection locked="0"/>
    </xf>
    <xf numFmtId="0" fontId="17" fillId="5" borderId="60" xfId="9" applyFont="1" applyFill="1" applyBorder="1" applyAlignment="1" applyProtection="1">
      <alignment horizontal="center" vertical="center"/>
      <protection locked="0"/>
    </xf>
    <xf numFmtId="0" fontId="17" fillId="5" borderId="7" xfId="9" applyFont="1" applyFill="1" applyBorder="1" applyAlignment="1" applyProtection="1">
      <alignment horizontal="center" vertical="center"/>
      <protection locked="0"/>
    </xf>
    <xf numFmtId="0" fontId="27" fillId="0" borderId="0" xfId="9" applyNumberFormat="1" applyFont="1" applyBorder="1" applyAlignment="1" applyProtection="1">
      <alignment horizontal="center" wrapText="1"/>
      <protection locked="0"/>
    </xf>
    <xf numFmtId="0" fontId="17" fillId="5" borderId="45" xfId="9" applyNumberFormat="1" applyFont="1" applyFill="1" applyBorder="1" applyAlignment="1" applyProtection="1">
      <alignment horizontal="center" vertical="center" wrapText="1"/>
      <protection locked="0"/>
    </xf>
    <xf numFmtId="0" fontId="17" fillId="5" borderId="46" xfId="9" applyNumberFormat="1" applyFont="1" applyFill="1" applyBorder="1" applyAlignment="1" applyProtection="1">
      <alignment horizontal="center" vertical="center" wrapText="1"/>
      <protection locked="0"/>
    </xf>
    <xf numFmtId="0" fontId="17" fillId="5" borderId="6" xfId="9" applyNumberFormat="1" applyFont="1" applyFill="1" applyBorder="1" applyAlignment="1" applyProtection="1">
      <alignment horizontal="center" vertical="center" wrapText="1"/>
      <protection locked="0"/>
    </xf>
    <xf numFmtId="0" fontId="17" fillId="5" borderId="55" xfId="9" applyFont="1" applyFill="1" applyBorder="1" applyAlignment="1" applyProtection="1">
      <alignment horizontal="center" vertical="center" wrapText="1"/>
      <protection locked="0"/>
    </xf>
    <xf numFmtId="0" fontId="17" fillId="5" borderId="56" xfId="9" applyFont="1" applyFill="1" applyBorder="1" applyAlignment="1" applyProtection="1">
      <alignment horizontal="center" vertical="center" wrapText="1"/>
      <protection locked="0"/>
    </xf>
    <xf numFmtId="0" fontId="17" fillId="5" borderId="60" xfId="9" applyFont="1" applyFill="1" applyBorder="1" applyAlignment="1" applyProtection="1">
      <alignment horizontal="center" vertical="center" wrapText="1"/>
      <protection locked="0"/>
    </xf>
    <xf numFmtId="0" fontId="17" fillId="5" borderId="0" xfId="9" applyFont="1" applyFill="1" applyBorder="1" applyAlignment="1" applyProtection="1">
      <alignment horizontal="center" vertical="center" wrapText="1"/>
      <protection locked="0"/>
    </xf>
    <xf numFmtId="0" fontId="17" fillId="5" borderId="61" xfId="9" applyFont="1" applyFill="1" applyBorder="1" applyAlignment="1" applyProtection="1">
      <alignment horizontal="center" vertical="center" wrapText="1"/>
      <protection locked="0"/>
    </xf>
    <xf numFmtId="0" fontId="17" fillId="2" borderId="0" xfId="9" applyFont="1" applyFill="1" applyAlignment="1" applyProtection="1">
      <alignment horizontal="left" wrapText="1"/>
      <protection locked="0"/>
    </xf>
    <xf numFmtId="0" fontId="23" fillId="0" borderId="0" xfId="9" applyFont="1" applyAlignment="1" applyProtection="1">
      <alignment horizontal="left" wrapText="1"/>
      <protection locked="0"/>
    </xf>
    <xf numFmtId="0" fontId="17" fillId="4" borderId="0" xfId="9" applyFont="1" applyFill="1" applyBorder="1" applyAlignment="1" applyProtection="1">
      <alignment horizontal="left" wrapText="1"/>
      <protection locked="0"/>
    </xf>
    <xf numFmtId="0" fontId="17" fillId="2" borderId="5" xfId="9" applyFont="1" applyFill="1" applyBorder="1" applyAlignment="1" applyProtection="1">
      <alignment horizontal="left" wrapText="1"/>
      <protection locked="0"/>
    </xf>
    <xf numFmtId="0" fontId="24" fillId="4" borderId="0" xfId="9" applyFont="1" applyFill="1" applyBorder="1" applyAlignment="1" applyProtection="1">
      <alignment horizontal="center" wrapText="1"/>
      <protection locked="0"/>
    </xf>
    <xf numFmtId="0" fontId="28" fillId="2" borderId="0" xfId="9" applyFont="1" applyFill="1" applyBorder="1" applyAlignment="1" applyProtection="1">
      <alignment horizontal="left"/>
      <protection locked="0"/>
    </xf>
    <xf numFmtId="0" fontId="17" fillId="5" borderId="7" xfId="9" applyFont="1" applyFill="1" applyBorder="1" applyAlignment="1" applyProtection="1">
      <alignment horizontal="center" vertical="center" wrapText="1"/>
      <protection locked="0"/>
    </xf>
    <xf numFmtId="0" fontId="17" fillId="5" borderId="51" xfId="9" applyFont="1" applyFill="1" applyBorder="1" applyAlignment="1" applyProtection="1">
      <alignment horizontal="center" vertical="center" wrapText="1"/>
      <protection locked="0"/>
    </xf>
    <xf numFmtId="0" fontId="17" fillId="5" borderId="57" xfId="9" applyFont="1" applyFill="1" applyBorder="1" applyAlignment="1" applyProtection="1">
      <alignment horizontal="center" vertical="center" wrapText="1"/>
      <protection locked="0"/>
    </xf>
    <xf numFmtId="0" fontId="17" fillId="4" borderId="0" xfId="9" applyFont="1" applyFill="1" applyBorder="1" applyAlignment="1" applyProtection="1">
      <alignment horizontal="center" wrapText="1"/>
      <protection locked="0"/>
    </xf>
    <xf numFmtId="0" fontId="29" fillId="2" borderId="5" xfId="9" applyFont="1" applyFill="1" applyBorder="1" applyAlignment="1" applyProtection="1">
      <alignment horizontal="left"/>
      <protection locked="0"/>
    </xf>
    <xf numFmtId="0" fontId="12" fillId="2" borderId="5" xfId="9" applyFont="1" applyFill="1" applyBorder="1" applyAlignment="1" applyProtection="1">
      <alignment horizontal="left"/>
      <protection locked="0"/>
    </xf>
    <xf numFmtId="0" fontId="17" fillId="5" borderId="45" xfId="9" applyFont="1" applyFill="1" applyBorder="1" applyAlignment="1" applyProtection="1">
      <alignment horizontal="center" vertical="center"/>
      <protection locked="0"/>
    </xf>
    <xf numFmtId="0" fontId="17" fillId="5" borderId="46" xfId="9" applyFont="1" applyFill="1" applyBorder="1" applyAlignment="1" applyProtection="1">
      <alignment horizontal="center" vertical="center"/>
      <protection locked="0"/>
    </xf>
    <xf numFmtId="0" fontId="17" fillId="5" borderId="6" xfId="9" applyFont="1" applyFill="1" applyBorder="1" applyAlignment="1" applyProtection="1">
      <alignment horizontal="center" vertical="center"/>
      <protection locked="0"/>
    </xf>
    <xf numFmtId="0" fontId="12" fillId="5" borderId="45" xfId="9" applyNumberFormat="1" applyFont="1" applyFill="1" applyBorder="1" applyAlignment="1" applyProtection="1">
      <alignment horizontal="center" vertical="center" wrapText="1"/>
      <protection locked="0"/>
    </xf>
    <xf numFmtId="0" fontId="12" fillId="5" borderId="46" xfId="9" applyNumberFormat="1" applyFont="1" applyFill="1" applyBorder="1" applyAlignment="1" applyProtection="1">
      <alignment horizontal="center" vertical="center" wrapText="1"/>
      <protection locked="0"/>
    </xf>
    <xf numFmtId="0" fontId="12" fillId="5" borderId="7" xfId="9" applyNumberFormat="1" applyFont="1" applyFill="1" applyBorder="1" applyAlignment="1" applyProtection="1">
      <alignment horizontal="center" vertical="center" wrapText="1"/>
      <protection locked="0"/>
    </xf>
    <xf numFmtId="0" fontId="16" fillId="5" borderId="54" xfId="9" applyFont="1" applyFill="1" applyBorder="1" applyAlignment="1" applyProtection="1">
      <alignment horizontal="center" vertical="center" wrapText="1"/>
      <protection locked="0"/>
    </xf>
    <xf numFmtId="0" fontId="16" fillId="5" borderId="55" xfId="9" applyFont="1" applyFill="1" applyBorder="1" applyAlignment="1" applyProtection="1">
      <alignment horizontal="center" vertical="center" wrapText="1"/>
      <protection locked="0"/>
    </xf>
    <xf numFmtId="0" fontId="16" fillId="5" borderId="56" xfId="9" applyFont="1" applyFill="1" applyBorder="1" applyAlignment="1" applyProtection="1">
      <alignment horizontal="center" vertical="center" wrapText="1"/>
      <protection locked="0"/>
    </xf>
    <xf numFmtId="0" fontId="16" fillId="5" borderId="33" xfId="9" applyFont="1" applyFill="1" applyBorder="1" applyAlignment="1" applyProtection="1">
      <alignment horizontal="center" vertical="center" wrapText="1"/>
      <protection locked="0"/>
    </xf>
    <xf numFmtId="0" fontId="16" fillId="5" borderId="5" xfId="9" applyFont="1" applyFill="1" applyBorder="1" applyAlignment="1" applyProtection="1">
      <alignment horizontal="center" vertical="center" wrapText="1"/>
      <protection locked="0"/>
    </xf>
    <xf numFmtId="0" fontId="16" fillId="5" borderId="62" xfId="9" applyFont="1" applyFill="1" applyBorder="1" applyAlignment="1" applyProtection="1">
      <alignment horizontal="center" vertical="center" wrapText="1"/>
      <protection locked="0"/>
    </xf>
  </cellXfs>
  <cellStyles count="29">
    <cellStyle name="Comma 2" xfId="1"/>
    <cellStyle name="Comma 3" xfId="2"/>
    <cellStyle name="Comma 4" xfId="3"/>
    <cellStyle name="Comma 5" xfId="4"/>
    <cellStyle name="Comma 5 2" xfId="5"/>
    <cellStyle name="Comma 6" xfId="6"/>
    <cellStyle name="Currency 2" xfId="7"/>
    <cellStyle name="Hyperlink 2" xfId="8"/>
    <cellStyle name="Normal" xfId="0" builtinId="0"/>
    <cellStyle name="Normal 2" xfId="9"/>
    <cellStyle name="Normal 2 2" xfId="10"/>
    <cellStyle name="Normal 2 3" xfId="11"/>
    <cellStyle name="Normal 2 4" xfId="12"/>
    <cellStyle name="Normal 3" xfId="13"/>
    <cellStyle name="Normal 3 2" xfId="14"/>
    <cellStyle name="Normal 4" xfId="15"/>
    <cellStyle name="Normal 4 2" xfId="16"/>
    <cellStyle name="Normal 5" xfId="17"/>
    <cellStyle name="Normal 6" xfId="18"/>
    <cellStyle name="Normal 7" xfId="19"/>
    <cellStyle name="Normal 7 2" xfId="20"/>
    <cellStyle name="Obično 3" xfId="21"/>
    <cellStyle name="Percent 2" xfId="22"/>
    <cellStyle name="Percent 2 2" xfId="23"/>
    <cellStyle name="Percent 3" xfId="24"/>
    <cellStyle name="Percent 3 2" xfId="25"/>
    <cellStyle name="Percent 4" xfId="26"/>
    <cellStyle name="Percent 4 2" xfId="27"/>
    <cellStyle name="Percent 5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23333" y="3210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3108516" y="319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4"/>
  <sheetViews>
    <sheetView topLeftCell="A4" workbookViewId="0">
      <selection activeCell="B11" sqref="B11"/>
    </sheetView>
  </sheetViews>
  <sheetFormatPr defaultRowHeight="15" x14ac:dyDescent="0.25"/>
  <cols>
    <col min="1" max="1" width="5.28515625" customWidth="1"/>
    <col min="2" max="2" width="85.28515625" customWidth="1"/>
  </cols>
  <sheetData>
    <row r="1" spans="1:2" ht="15.75" x14ac:dyDescent="0.25">
      <c r="B1" s="236" t="s">
        <v>94</v>
      </c>
    </row>
    <row r="2" spans="1:2" ht="63" x14ac:dyDescent="0.25">
      <c r="A2">
        <v>1</v>
      </c>
      <c r="B2" s="237" t="s">
        <v>99</v>
      </c>
    </row>
    <row r="3" spans="1:2" ht="31.5" x14ac:dyDescent="0.25">
      <c r="A3">
        <v>2</v>
      </c>
      <c r="B3" s="237" t="s">
        <v>100</v>
      </c>
    </row>
    <row r="4" spans="1:2" ht="47.25" x14ac:dyDescent="0.25">
      <c r="A4">
        <v>3</v>
      </c>
      <c r="B4" s="237" t="s">
        <v>106</v>
      </c>
    </row>
    <row r="5" spans="1:2" ht="47.25" x14ac:dyDescent="0.25">
      <c r="A5">
        <v>4</v>
      </c>
      <c r="B5" s="237" t="s">
        <v>98</v>
      </c>
    </row>
    <row r="6" spans="1:2" ht="15.75" x14ac:dyDescent="0.25">
      <c r="A6">
        <v>5</v>
      </c>
      <c r="B6" s="238" t="s">
        <v>97</v>
      </c>
    </row>
    <row r="7" spans="1:2" ht="47.25" x14ac:dyDescent="0.25">
      <c r="A7">
        <v>6</v>
      </c>
      <c r="B7" s="237" t="s">
        <v>96</v>
      </c>
    </row>
    <row r="8" spans="1:2" ht="31.5" x14ac:dyDescent="0.25">
      <c r="A8">
        <v>7</v>
      </c>
      <c r="B8" s="237" t="s">
        <v>95</v>
      </c>
    </row>
    <row r="9" spans="1:2" ht="47.25" x14ac:dyDescent="0.25">
      <c r="A9">
        <v>8</v>
      </c>
      <c r="B9" s="237" t="s">
        <v>107</v>
      </c>
    </row>
    <row r="10" spans="1:2" ht="31.5" x14ac:dyDescent="0.25">
      <c r="A10">
        <v>9</v>
      </c>
      <c r="B10" s="237" t="s">
        <v>102</v>
      </c>
    </row>
    <row r="11" spans="1:2" ht="31.5" x14ac:dyDescent="0.25">
      <c r="A11">
        <v>10</v>
      </c>
      <c r="B11" s="237" t="s">
        <v>103</v>
      </c>
    </row>
    <row r="12" spans="1:2" ht="15.75" x14ac:dyDescent="0.25">
      <c r="A12">
        <v>11</v>
      </c>
      <c r="B12" s="237" t="s">
        <v>101</v>
      </c>
    </row>
    <row r="13" spans="1:2" ht="31.5" x14ac:dyDescent="0.25">
      <c r="B13" s="237" t="s">
        <v>104</v>
      </c>
    </row>
    <row r="14" spans="1:2" ht="32.25" thickBot="1" x14ac:dyDescent="0.3">
      <c r="B14" s="239" t="s">
        <v>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75"/>
  <sheetViews>
    <sheetView view="pageBreakPreview" zoomScale="54" zoomScaleNormal="60" zoomScaleSheetLayoutView="54" workbookViewId="0">
      <selection activeCell="C4" sqref="C4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/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/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 t="s">
        <v>66</v>
      </c>
      <c r="O6" s="185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130"/>
      <c r="V7" s="122"/>
      <c r="W7" s="122"/>
      <c r="X7" s="131"/>
    </row>
    <row r="8" spans="1:30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188"/>
      <c r="Q8" s="188"/>
      <c r="R8" s="188"/>
      <c r="S8" s="188"/>
      <c r="T8" s="188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O14" si="0">SUM(I15:I25)</f>
        <v>0</v>
      </c>
      <c r="J14" s="198">
        <f t="shared" si="0"/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9">
        <f t="shared" si="0"/>
        <v>0</v>
      </c>
      <c r="P14" s="268">
        <f t="shared" ref="P14:X14" si="1">SUM(P15:P25)</f>
        <v>0</v>
      </c>
      <c r="Q14" s="269">
        <f t="shared" si="1"/>
        <v>0</v>
      </c>
      <c r="R14" s="269">
        <f t="shared" si="1"/>
        <v>0</v>
      </c>
      <c r="S14" s="269">
        <f t="shared" si="1"/>
        <v>0</v>
      </c>
      <c r="T14" s="269">
        <f t="shared" si="1"/>
        <v>0</v>
      </c>
      <c r="U14" s="270">
        <f t="shared" si="1"/>
        <v>0</v>
      </c>
      <c r="V14" s="270">
        <f t="shared" si="1"/>
        <v>0</v>
      </c>
      <c r="W14" s="270">
        <f t="shared" si="1"/>
        <v>0</v>
      </c>
      <c r="X14" s="271">
        <f t="shared" si="1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SUM(J15:O15)</f>
        <v>0</v>
      </c>
      <c r="J15" s="149"/>
      <c r="K15" s="149"/>
      <c r="L15" s="149"/>
      <c r="M15" s="149"/>
      <c r="N15" s="149"/>
      <c r="O15" s="149"/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2">SUM(H16:I16)</f>
        <v>0</v>
      </c>
      <c r="H16" s="149"/>
      <c r="I16" s="150">
        <f t="shared" ref="I16:I25" si="3">SUM(J16:O16)</f>
        <v>0</v>
      </c>
      <c r="J16" s="149"/>
      <c r="K16" s="149"/>
      <c r="L16" s="149"/>
      <c r="M16" s="149"/>
      <c r="N16" s="149"/>
      <c r="O16" s="149"/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2"/>
        <v>0</v>
      </c>
      <c r="H17" s="149"/>
      <c r="I17" s="150">
        <f t="shared" si="3"/>
        <v>0</v>
      </c>
      <c r="J17" s="149"/>
      <c r="K17" s="149"/>
      <c r="L17" s="149"/>
      <c r="M17" s="149"/>
      <c r="N17" s="149"/>
      <c r="O17" s="149"/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2"/>
        <v>0</v>
      </c>
      <c r="H18" s="149"/>
      <c r="I18" s="150">
        <f t="shared" si="3"/>
        <v>0</v>
      </c>
      <c r="J18" s="149"/>
      <c r="K18" s="149"/>
      <c r="L18" s="149"/>
      <c r="M18" s="149"/>
      <c r="N18" s="149"/>
      <c r="O18" s="149"/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2"/>
        <v>0</v>
      </c>
      <c r="H19" s="149"/>
      <c r="I19" s="150">
        <f t="shared" si="3"/>
        <v>0</v>
      </c>
      <c r="J19" s="149"/>
      <c r="K19" s="149"/>
      <c r="L19" s="149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2"/>
        <v>0</v>
      </c>
      <c r="H20" s="149"/>
      <c r="I20" s="150">
        <f t="shared" si="3"/>
        <v>0</v>
      </c>
      <c r="J20" s="149"/>
      <c r="K20" s="149"/>
      <c r="L20" s="149"/>
      <c r="M20" s="149"/>
      <c r="N20" s="149"/>
      <c r="O20" s="149"/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2"/>
        <v>0</v>
      </c>
      <c r="H21" s="149"/>
      <c r="I21" s="150">
        <f t="shared" si="3"/>
        <v>0</v>
      </c>
      <c r="J21" s="149"/>
      <c r="K21" s="149"/>
      <c r="L21" s="149"/>
      <c r="M21" s="149"/>
      <c r="N21" s="149"/>
      <c r="O21" s="149"/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2"/>
        <v>0</v>
      </c>
      <c r="H22" s="149"/>
      <c r="I22" s="150">
        <f t="shared" si="3"/>
        <v>0</v>
      </c>
      <c r="J22" s="149"/>
      <c r="K22" s="149"/>
      <c r="L22" s="149"/>
      <c r="M22" s="149"/>
      <c r="N22" s="149"/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2"/>
        <v>0</v>
      </c>
      <c r="H23" s="149"/>
      <c r="I23" s="150">
        <f t="shared" si="3"/>
        <v>0</v>
      </c>
      <c r="J23" s="149"/>
      <c r="K23" s="149"/>
      <c r="L23" s="149"/>
      <c r="M23" s="149"/>
      <c r="N23" s="149"/>
      <c r="O23" s="149"/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2"/>
        <v>0</v>
      </c>
      <c r="H24" s="149"/>
      <c r="I24" s="150">
        <f t="shared" si="3"/>
        <v>0</v>
      </c>
      <c r="J24" s="149"/>
      <c r="K24" s="149"/>
      <c r="L24" s="149"/>
      <c r="M24" s="149"/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2"/>
        <v>0</v>
      </c>
      <c r="H25" s="149"/>
      <c r="I25" s="150">
        <f t="shared" si="3"/>
        <v>0</v>
      </c>
      <c r="J25" s="149"/>
      <c r="K25" s="149"/>
      <c r="L25" s="149"/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4">E27+E30+E32+E43+E46+E48</f>
        <v>0</v>
      </c>
      <c r="F26" s="158">
        <f t="shared" si="4"/>
        <v>0</v>
      </c>
      <c r="G26" s="158">
        <f t="shared" si="4"/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201">
        <f t="shared" si="4"/>
        <v>0</v>
      </c>
      <c r="P26" s="272">
        <f t="shared" si="4"/>
        <v>0</v>
      </c>
      <c r="Q26" s="267">
        <f t="shared" si="4"/>
        <v>0</v>
      </c>
      <c r="R26" s="267">
        <f t="shared" si="4"/>
        <v>0</v>
      </c>
      <c r="S26" s="267">
        <f t="shared" si="4"/>
        <v>0</v>
      </c>
      <c r="T26" s="267">
        <f t="shared" si="4"/>
        <v>0</v>
      </c>
      <c r="U26" s="273">
        <f t="shared" si="4"/>
        <v>0</v>
      </c>
      <c r="V26" s="273">
        <f t="shared" si="4"/>
        <v>0</v>
      </c>
      <c r="W26" s="273">
        <f t="shared" si="4"/>
        <v>0</v>
      </c>
      <c r="X26" s="274">
        <f t="shared" si="4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X27" si="5">F28+F29</f>
        <v>0</v>
      </c>
      <c r="G27" s="207">
        <f t="shared" si="5"/>
        <v>0</v>
      </c>
      <c r="H27" s="207">
        <f t="shared" si="5"/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8">
        <f t="shared" si="5"/>
        <v>0</v>
      </c>
      <c r="P27" s="202">
        <f t="shared" si="5"/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>
        <f t="shared" si="2"/>
        <v>0</v>
      </c>
      <c r="H28" s="149"/>
      <c r="I28" s="150">
        <f>SUM(J28:O28)</f>
        <v>0</v>
      </c>
      <c r="J28" s="165"/>
      <c r="K28" s="165"/>
      <c r="L28" s="165"/>
      <c r="M28" s="165"/>
      <c r="N28" s="165"/>
      <c r="O28" s="165"/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49"/>
      <c r="F29" s="149"/>
      <c r="G29" s="150">
        <f t="shared" si="2"/>
        <v>0</v>
      </c>
      <c r="H29" s="149"/>
      <c r="I29" s="150">
        <f>SUM(J29:O29)</f>
        <v>0</v>
      </c>
      <c r="J29" s="165"/>
      <c r="K29" s="165"/>
      <c r="L29" s="165"/>
      <c r="M29" s="165"/>
      <c r="N29" s="165"/>
      <c r="O29" s="165"/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X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150">
        <f t="shared" si="6"/>
        <v>0</v>
      </c>
      <c r="M30" s="150">
        <f t="shared" si="6"/>
        <v>0</v>
      </c>
      <c r="N30" s="150">
        <f t="shared" si="6"/>
        <v>0</v>
      </c>
      <c r="O30" s="210">
        <f t="shared" si="6"/>
        <v>0</v>
      </c>
      <c r="P30" s="195">
        <f t="shared" si="6"/>
        <v>0</v>
      </c>
      <c r="Q30" s="149">
        <f t="shared" si="6"/>
        <v>0</v>
      </c>
      <c r="R30" s="149">
        <f t="shared" si="6"/>
        <v>0</v>
      </c>
      <c r="S30" s="149">
        <f t="shared" si="6"/>
        <v>0</v>
      </c>
      <c r="T30" s="149">
        <f t="shared" si="6"/>
        <v>0</v>
      </c>
      <c r="U30" s="55">
        <f t="shared" si="6"/>
        <v>0</v>
      </c>
      <c r="V30" s="55">
        <f t="shared" si="6"/>
        <v>0</v>
      </c>
      <c r="W30" s="55">
        <f t="shared" si="6"/>
        <v>0</v>
      </c>
      <c r="X30" s="70">
        <f t="shared" si="6"/>
        <v>0</v>
      </c>
    </row>
    <row r="31" spans="1:30" ht="23.25" x14ac:dyDescent="0.35">
      <c r="A31" s="191"/>
      <c r="B31" s="162"/>
      <c r="C31" s="163"/>
      <c r="D31" s="164"/>
      <c r="E31" s="149"/>
      <c r="F31" s="149"/>
      <c r="G31" s="150">
        <f>H31+I31</f>
        <v>0</v>
      </c>
      <c r="H31" s="149"/>
      <c r="I31" s="150">
        <f>SUM(J31:O31)</f>
        <v>0</v>
      </c>
      <c r="J31" s="165"/>
      <c r="K31" s="165"/>
      <c r="L31" s="165"/>
      <c r="M31" s="165"/>
      <c r="N31" s="165"/>
      <c r="O31" s="165"/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X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150">
        <f t="shared" si="7"/>
        <v>0</v>
      </c>
      <c r="M32" s="150">
        <f t="shared" si="7"/>
        <v>0</v>
      </c>
      <c r="N32" s="150">
        <f t="shared" si="7"/>
        <v>0</v>
      </c>
      <c r="O32" s="210">
        <f t="shared" si="7"/>
        <v>0</v>
      </c>
      <c r="P32" s="195">
        <f t="shared" si="7"/>
        <v>0</v>
      </c>
      <c r="Q32" s="149">
        <f t="shared" si="7"/>
        <v>0</v>
      </c>
      <c r="R32" s="149">
        <f t="shared" si="7"/>
        <v>0</v>
      </c>
      <c r="S32" s="149">
        <f t="shared" si="7"/>
        <v>0</v>
      </c>
      <c r="T32" s="149">
        <f t="shared" si="7"/>
        <v>0</v>
      </c>
      <c r="U32" s="55">
        <f t="shared" si="7"/>
        <v>0</v>
      </c>
      <c r="V32" s="55">
        <f t="shared" si="7"/>
        <v>0</v>
      </c>
      <c r="W32" s="55">
        <f t="shared" si="7"/>
        <v>0</v>
      </c>
      <c r="X32" s="70">
        <f t="shared" si="7"/>
        <v>0</v>
      </c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si="2"/>
        <v>0</v>
      </c>
      <c r="H33" s="149"/>
      <c r="I33" s="150">
        <f t="shared" ref="I33:I42" si="8">SUM(J33:O33)</f>
        <v>0</v>
      </c>
      <c r="J33" s="149"/>
      <c r="K33" s="149"/>
      <c r="L33" s="149"/>
      <c r="M33" s="149"/>
      <c r="N33" s="149"/>
      <c r="O33" s="149"/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2"/>
        <v>0</v>
      </c>
      <c r="H34" s="149"/>
      <c r="I34" s="150">
        <f t="shared" si="8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2"/>
        <v>0</v>
      </c>
      <c r="H35" s="149"/>
      <c r="I35" s="150">
        <f t="shared" si="8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/>
      <c r="C36" s="163"/>
      <c r="D36" s="164"/>
      <c r="E36" s="149"/>
      <c r="F36" s="149"/>
      <c r="G36" s="150">
        <f t="shared" si="2"/>
        <v>0</v>
      </c>
      <c r="H36" s="149"/>
      <c r="I36" s="150">
        <f t="shared" si="8"/>
        <v>0</v>
      </c>
      <c r="J36" s="149"/>
      <c r="K36" s="149"/>
      <c r="L36" s="149"/>
      <c r="M36" s="149"/>
      <c r="N36" s="149"/>
      <c r="O36" s="149"/>
      <c r="P36" s="203"/>
      <c r="Q36" s="165"/>
      <c r="R36" s="165"/>
      <c r="S36" s="165"/>
      <c r="T36" s="165"/>
      <c r="U36" s="59"/>
      <c r="V36" s="59"/>
      <c r="W36" s="59"/>
      <c r="X36" s="72"/>
    </row>
    <row r="37" spans="1:24" ht="23.25" x14ac:dyDescent="0.35">
      <c r="A37" s="191"/>
      <c r="B37" s="162"/>
      <c r="C37" s="163"/>
      <c r="D37" s="164"/>
      <c r="E37" s="149"/>
      <c r="F37" s="149"/>
      <c r="G37" s="150">
        <f t="shared" si="2"/>
        <v>0</v>
      </c>
      <c r="H37" s="149"/>
      <c r="I37" s="150">
        <f t="shared" si="8"/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 t="shared" si="2"/>
        <v>0</v>
      </c>
      <c r="H38" s="149"/>
      <c r="I38" s="150">
        <f t="shared" si="8"/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51"/>
      <c r="C39" s="163"/>
      <c r="D39" s="153"/>
      <c r="E39" s="149"/>
      <c r="F39" s="149"/>
      <c r="G39" s="150">
        <f t="shared" si="2"/>
        <v>0</v>
      </c>
      <c r="H39" s="149"/>
      <c r="I39" s="150">
        <f t="shared" si="8"/>
        <v>0</v>
      </c>
      <c r="J39" s="149"/>
      <c r="K39" s="149"/>
      <c r="L39" s="149"/>
      <c r="M39" s="149"/>
      <c r="N39" s="149"/>
      <c r="O39" s="149"/>
      <c r="P39" s="204"/>
      <c r="Q39" s="166"/>
      <c r="R39" s="166"/>
      <c r="S39" s="166"/>
      <c r="T39" s="166"/>
      <c r="U39" s="57"/>
      <c r="V39" s="57"/>
      <c r="W39" s="57"/>
      <c r="X39" s="70"/>
    </row>
    <row r="40" spans="1:24" ht="23.25" x14ac:dyDescent="0.35">
      <c r="A40" s="191"/>
      <c r="B40" s="162"/>
      <c r="C40" s="163"/>
      <c r="D40" s="164"/>
      <c r="E40" s="149"/>
      <c r="F40" s="149"/>
      <c r="G40" s="150">
        <f t="shared" si="2"/>
        <v>0</v>
      </c>
      <c r="H40" s="149"/>
      <c r="I40" s="150">
        <f t="shared" si="8"/>
        <v>0</v>
      </c>
      <c r="J40" s="149"/>
      <c r="K40" s="149"/>
      <c r="L40" s="149"/>
      <c r="M40" s="149"/>
      <c r="N40" s="149"/>
      <c r="O40" s="149"/>
      <c r="P40" s="203"/>
      <c r="Q40" s="165"/>
      <c r="R40" s="165"/>
      <c r="S40" s="165"/>
      <c r="T40" s="165"/>
      <c r="U40" s="59"/>
      <c r="V40" s="59"/>
      <c r="W40" s="59"/>
      <c r="X40" s="72"/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2"/>
        <v>0</v>
      </c>
      <c r="H41" s="149"/>
      <c r="I41" s="150">
        <f t="shared" si="8"/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51"/>
      <c r="C42" s="163"/>
      <c r="D42" s="153"/>
      <c r="E42" s="166"/>
      <c r="F42" s="166"/>
      <c r="G42" s="150">
        <f t="shared" si="2"/>
        <v>0</v>
      </c>
      <c r="H42" s="149"/>
      <c r="I42" s="150">
        <f t="shared" si="8"/>
        <v>0</v>
      </c>
      <c r="J42" s="149"/>
      <c r="K42" s="149"/>
      <c r="L42" s="149"/>
      <c r="M42" s="149"/>
      <c r="N42" s="149"/>
      <c r="O42" s="149"/>
      <c r="P42" s="204"/>
      <c r="Q42" s="166"/>
      <c r="R42" s="166"/>
      <c r="S42" s="166"/>
      <c r="T42" s="166"/>
      <c r="U42" s="57"/>
      <c r="V42" s="57"/>
      <c r="W42" s="57"/>
      <c r="X42" s="70"/>
    </row>
    <row r="43" spans="1:24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X43" si="9">SUM(E44:E45)</f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0">
        <f t="shared" si="9"/>
        <v>0</v>
      </c>
      <c r="O43" s="210">
        <f t="shared" si="9"/>
        <v>0</v>
      </c>
      <c r="P43" s="195">
        <f t="shared" si="9"/>
        <v>0</v>
      </c>
      <c r="Q43" s="149">
        <f t="shared" si="9"/>
        <v>0</v>
      </c>
      <c r="R43" s="149">
        <f t="shared" si="9"/>
        <v>0</v>
      </c>
      <c r="S43" s="149">
        <f t="shared" si="9"/>
        <v>0</v>
      </c>
      <c r="T43" s="149">
        <f t="shared" si="9"/>
        <v>0</v>
      </c>
      <c r="U43" s="55">
        <f t="shared" si="9"/>
        <v>0</v>
      </c>
      <c r="V43" s="55">
        <f t="shared" si="9"/>
        <v>0</v>
      </c>
      <c r="W43" s="55">
        <f t="shared" si="9"/>
        <v>0</v>
      </c>
      <c r="X43" s="70">
        <f t="shared" si="9"/>
        <v>0</v>
      </c>
    </row>
    <row r="44" spans="1:24" ht="23.25" x14ac:dyDescent="0.35">
      <c r="A44" s="191"/>
      <c r="B44" s="162"/>
      <c r="C44" s="163"/>
      <c r="D44" s="164"/>
      <c r="E44" s="149"/>
      <c r="F44" s="149"/>
      <c r="G44" s="150">
        <f t="shared" si="2"/>
        <v>0</v>
      </c>
      <c r="H44" s="149"/>
      <c r="I44" s="150">
        <f>SUM(J44:O44)</f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 t="shared" si="2"/>
        <v>0</v>
      </c>
      <c r="H45" s="149"/>
      <c r="I45" s="150">
        <f>SUM(J45:O45)</f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X46" si="10">E47</f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150">
        <f t="shared" si="10"/>
        <v>0</v>
      </c>
      <c r="M46" s="150">
        <f t="shared" si="10"/>
        <v>0</v>
      </c>
      <c r="N46" s="150">
        <f t="shared" si="10"/>
        <v>0</v>
      </c>
      <c r="O46" s="210">
        <f t="shared" si="10"/>
        <v>0</v>
      </c>
      <c r="P46" s="195">
        <f t="shared" si="10"/>
        <v>0</v>
      </c>
      <c r="Q46" s="149">
        <f t="shared" si="10"/>
        <v>0</v>
      </c>
      <c r="R46" s="149">
        <f t="shared" si="10"/>
        <v>0</v>
      </c>
      <c r="S46" s="149">
        <f t="shared" si="10"/>
        <v>0</v>
      </c>
      <c r="T46" s="149">
        <f t="shared" si="10"/>
        <v>0</v>
      </c>
      <c r="U46" s="55">
        <f t="shared" si="10"/>
        <v>0</v>
      </c>
      <c r="V46" s="55">
        <f t="shared" si="10"/>
        <v>0</v>
      </c>
      <c r="W46" s="55">
        <f t="shared" si="10"/>
        <v>0</v>
      </c>
      <c r="X46" s="70">
        <f t="shared" si="10"/>
        <v>0</v>
      </c>
    </row>
    <row r="47" spans="1:24" ht="23.25" x14ac:dyDescent="0.35">
      <c r="A47" s="191"/>
      <c r="B47" s="162"/>
      <c r="C47" s="163"/>
      <c r="D47" s="164"/>
      <c r="E47" s="149"/>
      <c r="F47" s="149"/>
      <c r="G47" s="150">
        <f t="shared" si="2"/>
        <v>0</v>
      </c>
      <c r="H47" s="149"/>
      <c r="I47" s="150">
        <f>SUM(J47:O47)</f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X48" si="11">E49</f>
        <v>0</v>
      </c>
      <c r="F48" s="150">
        <f t="shared" si="11"/>
        <v>0</v>
      </c>
      <c r="G48" s="150">
        <f t="shared" si="11"/>
        <v>0</v>
      </c>
      <c r="H48" s="150">
        <f t="shared" si="11"/>
        <v>0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50">
        <f t="shared" si="11"/>
        <v>0</v>
      </c>
      <c r="N48" s="150">
        <f t="shared" si="11"/>
        <v>0</v>
      </c>
      <c r="O48" s="210">
        <f t="shared" si="11"/>
        <v>0</v>
      </c>
      <c r="P48" s="195">
        <f t="shared" si="11"/>
        <v>0</v>
      </c>
      <c r="Q48" s="149">
        <f t="shared" si="11"/>
        <v>0</v>
      </c>
      <c r="R48" s="149">
        <f t="shared" si="11"/>
        <v>0</v>
      </c>
      <c r="S48" s="149">
        <f t="shared" si="11"/>
        <v>0</v>
      </c>
      <c r="T48" s="149">
        <f t="shared" si="11"/>
        <v>0</v>
      </c>
      <c r="U48" s="55">
        <f t="shared" si="11"/>
        <v>0</v>
      </c>
      <c r="V48" s="55">
        <f t="shared" si="11"/>
        <v>0</v>
      </c>
      <c r="W48" s="55">
        <f t="shared" si="11"/>
        <v>0</v>
      </c>
      <c r="X48" s="70">
        <f t="shared" si="11"/>
        <v>0</v>
      </c>
    </row>
    <row r="49" spans="1:25" ht="24" thickBot="1" x14ac:dyDescent="0.4">
      <c r="A49" s="191"/>
      <c r="B49" s="287"/>
      <c r="C49" s="288"/>
      <c r="D49" s="287"/>
      <c r="E49" s="291"/>
      <c r="F49" s="291"/>
      <c r="G49" s="278">
        <f t="shared" si="2"/>
        <v>0</v>
      </c>
      <c r="H49" s="291"/>
      <c r="I49" s="278">
        <f>SUM(J49:O49)</f>
        <v>0</v>
      </c>
      <c r="J49" s="291"/>
      <c r="K49" s="291"/>
      <c r="L49" s="291"/>
      <c r="M49" s="291"/>
      <c r="N49" s="291"/>
      <c r="O49" s="291"/>
      <c r="P49" s="290"/>
      <c r="Q49" s="291"/>
      <c r="R49" s="291"/>
      <c r="S49" s="291"/>
      <c r="T49" s="291"/>
      <c r="U49" s="292"/>
      <c r="V49" s="292"/>
      <c r="W49" s="292"/>
      <c r="X49" s="293"/>
    </row>
    <row r="50" spans="1:25" ht="46.5" thickBot="1" x14ac:dyDescent="0.4">
      <c r="A50" s="191"/>
      <c r="B50" s="281" t="s">
        <v>13</v>
      </c>
      <c r="C50" s="282" t="s">
        <v>61</v>
      </c>
      <c r="D50" s="283">
        <v>615000</v>
      </c>
      <c r="E50" s="276">
        <f>E51+E54</f>
        <v>0</v>
      </c>
      <c r="F50" s="276">
        <f t="shared" ref="F50:X50" si="12">F51+F54</f>
        <v>0</v>
      </c>
      <c r="G50" s="276">
        <f t="shared" si="12"/>
        <v>0</v>
      </c>
      <c r="H50" s="276">
        <f t="shared" si="12"/>
        <v>0</v>
      </c>
      <c r="I50" s="276">
        <f t="shared" si="12"/>
        <v>0</v>
      </c>
      <c r="J50" s="276">
        <f t="shared" si="12"/>
        <v>0</v>
      </c>
      <c r="K50" s="276">
        <f t="shared" si="12"/>
        <v>0</v>
      </c>
      <c r="L50" s="276">
        <f t="shared" si="12"/>
        <v>0</v>
      </c>
      <c r="M50" s="276">
        <f t="shared" si="12"/>
        <v>0</v>
      </c>
      <c r="N50" s="276">
        <f t="shared" si="12"/>
        <v>0</v>
      </c>
      <c r="O50" s="277">
        <f t="shared" si="12"/>
        <v>0</v>
      </c>
      <c r="P50" s="294">
        <f t="shared" si="12"/>
        <v>0</v>
      </c>
      <c r="Q50" s="295">
        <f t="shared" si="12"/>
        <v>0</v>
      </c>
      <c r="R50" s="295">
        <f t="shared" si="12"/>
        <v>0</v>
      </c>
      <c r="S50" s="295">
        <f t="shared" si="12"/>
        <v>0</v>
      </c>
      <c r="T50" s="295">
        <f t="shared" si="12"/>
        <v>0</v>
      </c>
      <c r="U50" s="296">
        <f t="shared" si="12"/>
        <v>0</v>
      </c>
      <c r="V50" s="296">
        <f t="shared" si="12"/>
        <v>0</v>
      </c>
      <c r="W50" s="296">
        <f t="shared" si="12"/>
        <v>0</v>
      </c>
      <c r="X50" s="297">
        <f t="shared" si="12"/>
        <v>0</v>
      </c>
    </row>
    <row r="51" spans="1:25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X51" si="13">SUM(F52:F53)</f>
        <v>0</v>
      </c>
      <c r="G51" s="211">
        <f t="shared" si="13"/>
        <v>0</v>
      </c>
      <c r="H51" s="211">
        <f t="shared" si="13"/>
        <v>0</v>
      </c>
      <c r="I51" s="211">
        <f t="shared" si="13"/>
        <v>0</v>
      </c>
      <c r="J51" s="211">
        <f t="shared" si="13"/>
        <v>0</v>
      </c>
      <c r="K51" s="211">
        <f t="shared" si="13"/>
        <v>0</v>
      </c>
      <c r="L51" s="211">
        <f t="shared" si="13"/>
        <v>0</v>
      </c>
      <c r="M51" s="211">
        <f t="shared" si="13"/>
        <v>0</v>
      </c>
      <c r="N51" s="211">
        <f t="shared" si="13"/>
        <v>0</v>
      </c>
      <c r="O51" s="212">
        <f t="shared" si="13"/>
        <v>0</v>
      </c>
      <c r="P51" s="202">
        <f t="shared" si="13"/>
        <v>0</v>
      </c>
      <c r="Q51" s="161">
        <f t="shared" si="13"/>
        <v>0</v>
      </c>
      <c r="R51" s="161">
        <f t="shared" si="13"/>
        <v>0</v>
      </c>
      <c r="S51" s="161">
        <f t="shared" si="13"/>
        <v>0</v>
      </c>
      <c r="T51" s="161">
        <f t="shared" si="13"/>
        <v>0</v>
      </c>
      <c r="U51" s="113">
        <f t="shared" si="13"/>
        <v>0</v>
      </c>
      <c r="V51" s="113">
        <f t="shared" si="13"/>
        <v>0</v>
      </c>
      <c r="W51" s="113">
        <f t="shared" si="13"/>
        <v>0</v>
      </c>
      <c r="X51" s="114">
        <f t="shared" si="13"/>
        <v>0</v>
      </c>
    </row>
    <row r="52" spans="1:25" ht="23.25" x14ac:dyDescent="0.35">
      <c r="A52" s="191"/>
      <c r="B52" s="162"/>
      <c r="C52" s="163"/>
      <c r="D52" s="164"/>
      <c r="E52" s="167"/>
      <c r="F52" s="167"/>
      <c r="G52" s="168">
        <f t="shared" si="2"/>
        <v>0</v>
      </c>
      <c r="H52" s="167"/>
      <c r="I52" s="168">
        <f>SUM(J52:O52)</f>
        <v>0</v>
      </c>
      <c r="J52" s="167"/>
      <c r="K52" s="167"/>
      <c r="L52" s="167"/>
      <c r="M52" s="167"/>
      <c r="N52" s="167"/>
      <c r="O52" s="167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5" ht="23.25" x14ac:dyDescent="0.35">
      <c r="A53" s="191"/>
      <c r="B53" s="162"/>
      <c r="C53" s="163"/>
      <c r="D53" s="164"/>
      <c r="E53" s="167"/>
      <c r="F53" s="167"/>
      <c r="G53" s="168">
        <f t="shared" si="2"/>
        <v>0</v>
      </c>
      <c r="H53" s="167"/>
      <c r="I53" s="168">
        <f>SUM(J53:O53)</f>
        <v>0</v>
      </c>
      <c r="J53" s="167"/>
      <c r="K53" s="167"/>
      <c r="L53" s="167"/>
      <c r="M53" s="167"/>
      <c r="N53" s="167"/>
      <c r="O53" s="167"/>
      <c r="P53" s="203"/>
      <c r="Q53" s="165"/>
      <c r="R53" s="165"/>
      <c r="S53" s="165"/>
      <c r="T53" s="165"/>
      <c r="U53" s="59"/>
      <c r="V53" s="59"/>
      <c r="W53" s="59"/>
      <c r="X53" s="72"/>
    </row>
    <row r="54" spans="1:25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X54" si="14">E55</f>
        <v>0</v>
      </c>
      <c r="F54" s="170">
        <f t="shared" si="14"/>
        <v>0</v>
      </c>
      <c r="G54" s="170">
        <f t="shared" si="14"/>
        <v>0</v>
      </c>
      <c r="H54" s="170">
        <f t="shared" si="14"/>
        <v>0</v>
      </c>
      <c r="I54" s="170">
        <f t="shared" si="14"/>
        <v>0</v>
      </c>
      <c r="J54" s="170">
        <f t="shared" si="14"/>
        <v>0</v>
      </c>
      <c r="K54" s="170">
        <f t="shared" si="14"/>
        <v>0</v>
      </c>
      <c r="L54" s="170">
        <f t="shared" si="14"/>
        <v>0</v>
      </c>
      <c r="M54" s="170">
        <f t="shared" si="14"/>
        <v>0</v>
      </c>
      <c r="N54" s="170">
        <f t="shared" si="14"/>
        <v>0</v>
      </c>
      <c r="O54" s="214">
        <f t="shared" si="14"/>
        <v>0</v>
      </c>
      <c r="P54" s="203">
        <f t="shared" si="14"/>
        <v>0</v>
      </c>
      <c r="Q54" s="165">
        <f t="shared" si="14"/>
        <v>0</v>
      </c>
      <c r="R54" s="165">
        <f t="shared" si="14"/>
        <v>0</v>
      </c>
      <c r="S54" s="165">
        <f t="shared" si="14"/>
        <v>0</v>
      </c>
      <c r="T54" s="165">
        <f t="shared" si="14"/>
        <v>0</v>
      </c>
      <c r="U54" s="59">
        <f t="shared" si="14"/>
        <v>0</v>
      </c>
      <c r="V54" s="59">
        <f t="shared" si="14"/>
        <v>0</v>
      </c>
      <c r="W54" s="59">
        <f t="shared" si="14"/>
        <v>0</v>
      </c>
      <c r="X54" s="72">
        <f t="shared" si="14"/>
        <v>0</v>
      </c>
    </row>
    <row r="55" spans="1:25" ht="23.25" x14ac:dyDescent="0.35">
      <c r="A55" s="191"/>
      <c r="B55" s="162"/>
      <c r="C55" s="169"/>
      <c r="D55" s="164"/>
      <c r="E55" s="167"/>
      <c r="F55" s="167"/>
      <c r="G55" s="168">
        <f t="shared" si="2"/>
        <v>0</v>
      </c>
      <c r="H55" s="167"/>
      <c r="I55" s="168">
        <f>SUM(J55:O55)</f>
        <v>0</v>
      </c>
      <c r="J55" s="167"/>
      <c r="K55" s="167"/>
      <c r="L55" s="167"/>
      <c r="M55" s="167"/>
      <c r="N55" s="167"/>
      <c r="O55" s="167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5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X56" si="15">E57</f>
        <v>0</v>
      </c>
      <c r="F56" s="158">
        <f t="shared" si="15"/>
        <v>0</v>
      </c>
      <c r="G56" s="158">
        <f t="shared" si="15"/>
        <v>0</v>
      </c>
      <c r="H56" s="158">
        <f t="shared" si="15"/>
        <v>0</v>
      </c>
      <c r="I56" s="158">
        <f t="shared" si="15"/>
        <v>0</v>
      </c>
      <c r="J56" s="158">
        <f t="shared" si="15"/>
        <v>0</v>
      </c>
      <c r="K56" s="158">
        <f t="shared" si="15"/>
        <v>0</v>
      </c>
      <c r="L56" s="158">
        <f t="shared" si="15"/>
        <v>0</v>
      </c>
      <c r="M56" s="158">
        <f t="shared" si="15"/>
        <v>0</v>
      </c>
      <c r="N56" s="158">
        <f t="shared" si="15"/>
        <v>0</v>
      </c>
      <c r="O56" s="201">
        <f t="shared" si="15"/>
        <v>0</v>
      </c>
      <c r="P56" s="272">
        <f t="shared" si="15"/>
        <v>0</v>
      </c>
      <c r="Q56" s="267">
        <f t="shared" si="15"/>
        <v>0</v>
      </c>
      <c r="R56" s="267">
        <f t="shared" si="15"/>
        <v>0</v>
      </c>
      <c r="S56" s="267">
        <f t="shared" si="15"/>
        <v>0</v>
      </c>
      <c r="T56" s="267">
        <f t="shared" si="15"/>
        <v>0</v>
      </c>
      <c r="U56" s="273">
        <f t="shared" si="15"/>
        <v>0</v>
      </c>
      <c r="V56" s="273">
        <f t="shared" si="15"/>
        <v>0</v>
      </c>
      <c r="W56" s="273">
        <f t="shared" si="15"/>
        <v>0</v>
      </c>
      <c r="X56" s="274">
        <f t="shared" si="15"/>
        <v>0</v>
      </c>
    </row>
    <row r="57" spans="1:25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2"/>
        <v>0</v>
      </c>
      <c r="H57" s="217"/>
      <c r="I57" s="218">
        <f>SUM(J57:O57)</f>
        <v>0</v>
      </c>
      <c r="J57" s="217"/>
      <c r="K57" s="217"/>
      <c r="L57" s="217"/>
      <c r="M57" s="217"/>
      <c r="N57" s="217"/>
      <c r="O57" s="217"/>
      <c r="P57" s="215"/>
      <c r="Q57" s="173"/>
      <c r="R57" s="173"/>
      <c r="S57" s="173"/>
      <c r="T57" s="173"/>
      <c r="U57" s="68"/>
      <c r="V57" s="68"/>
      <c r="W57" s="68"/>
      <c r="X57" s="73"/>
    </row>
    <row r="58" spans="1:25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X58" si="16">SUM(E59:E64)</f>
        <v>0</v>
      </c>
      <c r="F58" s="158">
        <f t="shared" si="16"/>
        <v>0</v>
      </c>
      <c r="G58" s="158">
        <f t="shared" si="16"/>
        <v>0</v>
      </c>
      <c r="H58" s="158">
        <f t="shared" si="16"/>
        <v>0</v>
      </c>
      <c r="I58" s="158">
        <f t="shared" si="16"/>
        <v>0</v>
      </c>
      <c r="J58" s="158">
        <f t="shared" si="16"/>
        <v>0</v>
      </c>
      <c r="K58" s="158">
        <f t="shared" si="16"/>
        <v>0</v>
      </c>
      <c r="L58" s="158">
        <f t="shared" si="16"/>
        <v>0</v>
      </c>
      <c r="M58" s="158">
        <f t="shared" si="16"/>
        <v>0</v>
      </c>
      <c r="N58" s="158">
        <f t="shared" si="16"/>
        <v>0</v>
      </c>
      <c r="O58" s="201">
        <f t="shared" si="16"/>
        <v>0</v>
      </c>
      <c r="P58" s="272">
        <f t="shared" si="16"/>
        <v>0</v>
      </c>
      <c r="Q58" s="267">
        <f t="shared" si="16"/>
        <v>0</v>
      </c>
      <c r="R58" s="267">
        <f t="shared" si="16"/>
        <v>0</v>
      </c>
      <c r="S58" s="267">
        <f t="shared" si="16"/>
        <v>0</v>
      </c>
      <c r="T58" s="267">
        <f t="shared" si="16"/>
        <v>0</v>
      </c>
      <c r="U58" s="273">
        <f t="shared" si="16"/>
        <v>0</v>
      </c>
      <c r="V58" s="273">
        <f t="shared" si="16"/>
        <v>0</v>
      </c>
      <c r="W58" s="273">
        <f t="shared" si="16"/>
        <v>0</v>
      </c>
      <c r="X58" s="274">
        <f t="shared" si="16"/>
        <v>0</v>
      </c>
    </row>
    <row r="59" spans="1:25" ht="46.5" x14ac:dyDescent="0.35">
      <c r="A59" s="191"/>
      <c r="B59" s="175">
        <v>1</v>
      </c>
      <c r="C59" s="176" t="s">
        <v>53</v>
      </c>
      <c r="D59" s="221">
        <v>821100</v>
      </c>
      <c r="E59" s="149"/>
      <c r="F59" s="149"/>
      <c r="G59" s="218">
        <f t="shared" si="2"/>
        <v>0</v>
      </c>
      <c r="H59" s="149"/>
      <c r="I59" s="218">
        <f t="shared" ref="I59:I64" si="17">SUM(J59:O59)</f>
        <v>0</v>
      </c>
      <c r="J59" s="149"/>
      <c r="K59" s="149"/>
      <c r="L59" s="149"/>
      <c r="M59" s="149"/>
      <c r="N59" s="149"/>
      <c r="O59" s="149"/>
      <c r="P59" s="220"/>
      <c r="Q59" s="177"/>
      <c r="R59" s="177"/>
      <c r="S59" s="177"/>
      <c r="T59" s="177"/>
      <c r="U59" s="61"/>
      <c r="V59" s="61"/>
      <c r="W59" s="61"/>
      <c r="X59" s="74"/>
    </row>
    <row r="60" spans="1:25" ht="23.25" x14ac:dyDescent="0.35">
      <c r="A60" s="191"/>
      <c r="B60" s="151">
        <v>2</v>
      </c>
      <c r="C60" s="148" t="s">
        <v>23</v>
      </c>
      <c r="D60" s="151">
        <v>821200</v>
      </c>
      <c r="E60" s="149"/>
      <c r="F60" s="149"/>
      <c r="G60" s="168">
        <f t="shared" si="2"/>
        <v>0</v>
      </c>
      <c r="H60" s="149"/>
      <c r="I60" s="168">
        <f t="shared" si="17"/>
        <v>0</v>
      </c>
      <c r="J60" s="149"/>
      <c r="K60" s="149"/>
      <c r="L60" s="149"/>
      <c r="M60" s="149"/>
      <c r="N60" s="149"/>
      <c r="O60" s="149"/>
      <c r="P60" s="195"/>
      <c r="Q60" s="149"/>
      <c r="R60" s="149"/>
      <c r="S60" s="149"/>
      <c r="T60" s="149"/>
      <c r="U60" s="55"/>
      <c r="V60" s="55"/>
      <c r="W60" s="55"/>
      <c r="X60" s="70"/>
    </row>
    <row r="61" spans="1:25" ht="23.25" x14ac:dyDescent="0.35">
      <c r="A61" s="191"/>
      <c r="B61" s="151">
        <v>3</v>
      </c>
      <c r="C61" s="148" t="s">
        <v>24</v>
      </c>
      <c r="D61" s="151">
        <v>821300</v>
      </c>
      <c r="E61" s="149"/>
      <c r="F61" s="149"/>
      <c r="G61" s="168">
        <f t="shared" si="2"/>
        <v>0</v>
      </c>
      <c r="H61" s="149"/>
      <c r="I61" s="168">
        <f t="shared" si="17"/>
        <v>0</v>
      </c>
      <c r="J61" s="149"/>
      <c r="K61" s="149"/>
      <c r="L61" s="149"/>
      <c r="M61" s="149"/>
      <c r="N61" s="149"/>
      <c r="O61" s="149"/>
      <c r="P61" s="195"/>
      <c r="Q61" s="149"/>
      <c r="R61" s="149"/>
      <c r="S61" s="149"/>
      <c r="T61" s="149"/>
      <c r="U61" s="55"/>
      <c r="V61" s="55"/>
      <c r="W61" s="55"/>
      <c r="X61" s="70"/>
    </row>
    <row r="62" spans="1:25" ht="23.25" x14ac:dyDescent="0.35">
      <c r="A62" s="191"/>
      <c r="B62" s="151">
        <v>4</v>
      </c>
      <c r="C62" s="169" t="s">
        <v>25</v>
      </c>
      <c r="D62" s="151">
        <v>821400</v>
      </c>
      <c r="E62" s="149"/>
      <c r="F62" s="149"/>
      <c r="G62" s="168">
        <f t="shared" si="2"/>
        <v>0</v>
      </c>
      <c r="H62" s="149"/>
      <c r="I62" s="168">
        <f t="shared" si="17"/>
        <v>0</v>
      </c>
      <c r="J62" s="149"/>
      <c r="K62" s="149"/>
      <c r="L62" s="149"/>
      <c r="M62" s="149"/>
      <c r="N62" s="149"/>
      <c r="O62" s="149"/>
      <c r="P62" s="195"/>
      <c r="Q62" s="149"/>
      <c r="R62" s="149"/>
      <c r="S62" s="149"/>
      <c r="T62" s="149"/>
      <c r="U62" s="55"/>
      <c r="V62" s="55"/>
      <c r="W62" s="55"/>
      <c r="X62" s="70"/>
    </row>
    <row r="63" spans="1:25" ht="23.25" x14ac:dyDescent="0.35">
      <c r="A63" s="191"/>
      <c r="B63" s="151">
        <v>5</v>
      </c>
      <c r="C63" s="169" t="s">
        <v>26</v>
      </c>
      <c r="D63" s="151">
        <v>821500</v>
      </c>
      <c r="E63" s="149"/>
      <c r="F63" s="149"/>
      <c r="G63" s="168">
        <f t="shared" si="2"/>
        <v>0</v>
      </c>
      <c r="H63" s="149"/>
      <c r="I63" s="168">
        <f t="shared" si="17"/>
        <v>0</v>
      </c>
      <c r="J63" s="149"/>
      <c r="K63" s="149"/>
      <c r="L63" s="149"/>
      <c r="M63" s="149"/>
      <c r="N63" s="149"/>
      <c r="O63" s="149"/>
      <c r="P63" s="195"/>
      <c r="Q63" s="149"/>
      <c r="R63" s="149"/>
      <c r="S63" s="149"/>
      <c r="T63" s="149"/>
      <c r="U63" s="55"/>
      <c r="V63" s="55"/>
      <c r="W63" s="55"/>
      <c r="X63" s="70"/>
    </row>
    <row r="64" spans="1:25" ht="23.25" x14ac:dyDescent="0.35">
      <c r="A64" s="191"/>
      <c r="B64" s="151">
        <v>6</v>
      </c>
      <c r="C64" s="169" t="s">
        <v>27</v>
      </c>
      <c r="D64" s="151">
        <v>821600</v>
      </c>
      <c r="E64" s="149"/>
      <c r="F64" s="149"/>
      <c r="G64" s="168">
        <f t="shared" si="2"/>
        <v>0</v>
      </c>
      <c r="H64" s="149"/>
      <c r="I64" s="168">
        <f t="shared" si="17"/>
        <v>0</v>
      </c>
      <c r="J64" s="149"/>
      <c r="K64" s="149"/>
      <c r="L64" s="149"/>
      <c r="M64" s="149"/>
      <c r="N64" s="149"/>
      <c r="O64" s="149"/>
      <c r="P64" s="195"/>
      <c r="Q64" s="149"/>
      <c r="R64" s="149"/>
      <c r="S64" s="149"/>
      <c r="T64" s="149"/>
      <c r="U64" s="55"/>
      <c r="V64" s="55"/>
      <c r="W64" s="55"/>
      <c r="X64" s="70"/>
      <c r="Y64" s="6"/>
    </row>
    <row r="65" spans="1:25" ht="46.5" thickBot="1" x14ac:dyDescent="0.4">
      <c r="A65" s="192"/>
      <c r="B65" s="155"/>
      <c r="C65" s="156" t="s">
        <v>29</v>
      </c>
      <c r="D65" s="174"/>
      <c r="E65" s="158">
        <f t="shared" ref="E65:X65" si="18">E14+E26+E50+E56+E58</f>
        <v>0</v>
      </c>
      <c r="F65" s="158">
        <f t="shared" si="18"/>
        <v>0</v>
      </c>
      <c r="G65" s="158">
        <f t="shared" si="18"/>
        <v>0</v>
      </c>
      <c r="H65" s="158">
        <f t="shared" si="18"/>
        <v>0</v>
      </c>
      <c r="I65" s="158">
        <f t="shared" si="18"/>
        <v>0</v>
      </c>
      <c r="J65" s="158">
        <f t="shared" si="18"/>
        <v>0</v>
      </c>
      <c r="K65" s="158">
        <f t="shared" si="18"/>
        <v>0</v>
      </c>
      <c r="L65" s="158">
        <f t="shared" si="18"/>
        <v>0</v>
      </c>
      <c r="M65" s="158">
        <f t="shared" si="18"/>
        <v>0</v>
      </c>
      <c r="N65" s="158">
        <f t="shared" si="18"/>
        <v>0</v>
      </c>
      <c r="O65" s="201">
        <f t="shared" si="18"/>
        <v>0</v>
      </c>
      <c r="P65" s="272">
        <f t="shared" si="18"/>
        <v>0</v>
      </c>
      <c r="Q65" s="267">
        <f t="shared" si="18"/>
        <v>0</v>
      </c>
      <c r="R65" s="267">
        <f t="shared" si="18"/>
        <v>0</v>
      </c>
      <c r="S65" s="267">
        <f t="shared" si="18"/>
        <v>0</v>
      </c>
      <c r="T65" s="267">
        <f t="shared" si="18"/>
        <v>0</v>
      </c>
      <c r="U65" s="273">
        <f t="shared" si="18"/>
        <v>0</v>
      </c>
      <c r="V65" s="273">
        <f t="shared" si="18"/>
        <v>0</v>
      </c>
      <c r="W65" s="273">
        <f t="shared" si="18"/>
        <v>0</v>
      </c>
      <c r="X65" s="274">
        <f t="shared" si="18"/>
        <v>0</v>
      </c>
      <c r="Y65" s="6"/>
    </row>
    <row r="66" spans="1:25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37"/>
      <c r="V66" s="137"/>
      <c r="W66" s="137"/>
      <c r="X66" s="137"/>
      <c r="Y66" s="6"/>
    </row>
    <row r="67" spans="1:25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37"/>
      <c r="V67" s="137"/>
      <c r="W67" s="137"/>
      <c r="X67" s="137"/>
      <c r="Y67" s="6"/>
    </row>
    <row r="68" spans="1:25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138"/>
      <c r="V68" s="138"/>
      <c r="W68" s="138"/>
      <c r="X68" s="138"/>
      <c r="Y68" s="6"/>
    </row>
    <row r="69" spans="1:25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4"/>
      <c r="M69" s="184"/>
      <c r="N69" s="184"/>
      <c r="O69" s="183"/>
      <c r="P69" s="183"/>
      <c r="Q69" s="183"/>
      <c r="R69" s="183"/>
      <c r="S69" s="183"/>
      <c r="T69" s="183"/>
      <c r="U69" s="138"/>
      <c r="V69" s="139"/>
      <c r="W69" s="139"/>
      <c r="X69" s="139"/>
      <c r="Y69" s="6"/>
    </row>
    <row r="70" spans="1:25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 t="s">
        <v>56</v>
      </c>
      <c r="N70" s="183"/>
      <c r="O70" s="183"/>
      <c r="P70" s="183"/>
      <c r="Q70" s="183"/>
      <c r="R70" s="183"/>
      <c r="S70" s="183"/>
      <c r="T70" s="183"/>
      <c r="U70" s="138"/>
      <c r="V70" s="138"/>
      <c r="W70" s="138"/>
      <c r="X70" s="138"/>
      <c r="Y70" s="6"/>
    </row>
    <row r="71" spans="1:25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26"/>
      <c r="T71" s="141"/>
      <c r="U71" s="141"/>
      <c r="V71" s="126"/>
      <c r="W71" s="142" t="s">
        <v>56</v>
      </c>
      <c r="X71" s="120"/>
      <c r="Y71" s="6"/>
    </row>
    <row r="72" spans="1:25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5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3"/>
      <c r="V73" s="6"/>
      <c r="W73" s="5"/>
      <c r="X73" s="15"/>
    </row>
    <row r="74" spans="1:25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68:T68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49" min="1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75"/>
  <sheetViews>
    <sheetView view="pageBreakPreview" zoomScale="54" zoomScaleNormal="60" zoomScaleSheetLayoutView="54" workbookViewId="0">
      <selection activeCell="C5" sqref="C5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/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/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 t="s">
        <v>66</v>
      </c>
      <c r="O6" s="185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130"/>
      <c r="V7" s="122"/>
      <c r="W7" s="122"/>
      <c r="X7" s="131"/>
    </row>
    <row r="8" spans="1:30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188"/>
      <c r="Q8" s="188"/>
      <c r="R8" s="188"/>
      <c r="S8" s="188"/>
      <c r="T8" s="188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O14" si="0">SUM(I15:I25)</f>
        <v>0</v>
      </c>
      <c r="J14" s="198">
        <f t="shared" si="0"/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9">
        <f t="shared" si="0"/>
        <v>0</v>
      </c>
      <c r="P14" s="268">
        <f t="shared" ref="P14:X14" si="1">SUM(P15:P25)</f>
        <v>0</v>
      </c>
      <c r="Q14" s="269">
        <f t="shared" si="1"/>
        <v>0</v>
      </c>
      <c r="R14" s="269">
        <f t="shared" si="1"/>
        <v>0</v>
      </c>
      <c r="S14" s="269">
        <f t="shared" si="1"/>
        <v>0</v>
      </c>
      <c r="T14" s="269">
        <f t="shared" si="1"/>
        <v>0</v>
      </c>
      <c r="U14" s="270">
        <f t="shared" si="1"/>
        <v>0</v>
      </c>
      <c r="V14" s="270">
        <f t="shared" si="1"/>
        <v>0</v>
      </c>
      <c r="W14" s="270">
        <f t="shared" si="1"/>
        <v>0</v>
      </c>
      <c r="X14" s="271">
        <f t="shared" si="1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SUM(J15:O15)</f>
        <v>0</v>
      </c>
      <c r="J15" s="149"/>
      <c r="K15" s="149"/>
      <c r="L15" s="149"/>
      <c r="M15" s="149"/>
      <c r="N15" s="149"/>
      <c r="O15" s="149"/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2">SUM(H16:I16)</f>
        <v>0</v>
      </c>
      <c r="H16" s="149"/>
      <c r="I16" s="150">
        <f t="shared" ref="I16:I25" si="3">SUM(J16:O16)</f>
        <v>0</v>
      </c>
      <c r="J16" s="149"/>
      <c r="K16" s="149"/>
      <c r="L16" s="149"/>
      <c r="M16" s="149"/>
      <c r="N16" s="149"/>
      <c r="O16" s="149"/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2"/>
        <v>0</v>
      </c>
      <c r="H17" s="149"/>
      <c r="I17" s="150">
        <f t="shared" si="3"/>
        <v>0</v>
      </c>
      <c r="J17" s="149"/>
      <c r="K17" s="149"/>
      <c r="L17" s="149"/>
      <c r="M17" s="149"/>
      <c r="N17" s="149"/>
      <c r="O17" s="149"/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2"/>
        <v>0</v>
      </c>
      <c r="H18" s="149"/>
      <c r="I18" s="150">
        <f t="shared" si="3"/>
        <v>0</v>
      </c>
      <c r="J18" s="149"/>
      <c r="K18" s="149"/>
      <c r="L18" s="149"/>
      <c r="M18" s="149"/>
      <c r="N18" s="149"/>
      <c r="O18" s="149"/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2"/>
        <v>0</v>
      </c>
      <c r="H19" s="149"/>
      <c r="I19" s="150">
        <f t="shared" si="3"/>
        <v>0</v>
      </c>
      <c r="J19" s="149"/>
      <c r="K19" s="149"/>
      <c r="L19" s="149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2"/>
        <v>0</v>
      </c>
      <c r="H20" s="149"/>
      <c r="I20" s="150">
        <f t="shared" si="3"/>
        <v>0</v>
      </c>
      <c r="J20" s="149"/>
      <c r="K20" s="149"/>
      <c r="L20" s="149"/>
      <c r="M20" s="149"/>
      <c r="N20" s="149"/>
      <c r="O20" s="149"/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2"/>
        <v>0</v>
      </c>
      <c r="H21" s="149"/>
      <c r="I21" s="150">
        <f t="shared" si="3"/>
        <v>0</v>
      </c>
      <c r="J21" s="149"/>
      <c r="K21" s="149"/>
      <c r="L21" s="149"/>
      <c r="M21" s="149"/>
      <c r="N21" s="149"/>
      <c r="O21" s="149"/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2"/>
        <v>0</v>
      </c>
      <c r="H22" s="149"/>
      <c r="I22" s="150">
        <f t="shared" si="3"/>
        <v>0</v>
      </c>
      <c r="J22" s="149"/>
      <c r="K22" s="149"/>
      <c r="L22" s="149"/>
      <c r="M22" s="149"/>
      <c r="N22" s="149"/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2"/>
        <v>0</v>
      </c>
      <c r="H23" s="149"/>
      <c r="I23" s="150">
        <f t="shared" si="3"/>
        <v>0</v>
      </c>
      <c r="J23" s="149"/>
      <c r="K23" s="149"/>
      <c r="L23" s="149"/>
      <c r="M23" s="149"/>
      <c r="N23" s="149"/>
      <c r="O23" s="149"/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2"/>
        <v>0</v>
      </c>
      <c r="H24" s="149"/>
      <c r="I24" s="150">
        <f t="shared" si="3"/>
        <v>0</v>
      </c>
      <c r="J24" s="149"/>
      <c r="K24" s="149"/>
      <c r="L24" s="149"/>
      <c r="M24" s="149"/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2"/>
        <v>0</v>
      </c>
      <c r="H25" s="149"/>
      <c r="I25" s="150">
        <f t="shared" si="3"/>
        <v>0</v>
      </c>
      <c r="J25" s="149"/>
      <c r="K25" s="149"/>
      <c r="L25" s="149"/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4">E27+E30+E32+E43+E46+E48</f>
        <v>0</v>
      </c>
      <c r="F26" s="158">
        <f t="shared" si="4"/>
        <v>0</v>
      </c>
      <c r="G26" s="158">
        <f t="shared" si="4"/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201">
        <f t="shared" si="4"/>
        <v>0</v>
      </c>
      <c r="P26" s="272">
        <f t="shared" si="4"/>
        <v>0</v>
      </c>
      <c r="Q26" s="267">
        <f t="shared" si="4"/>
        <v>0</v>
      </c>
      <c r="R26" s="267">
        <f t="shared" si="4"/>
        <v>0</v>
      </c>
      <c r="S26" s="267">
        <f t="shared" si="4"/>
        <v>0</v>
      </c>
      <c r="T26" s="267">
        <f t="shared" si="4"/>
        <v>0</v>
      </c>
      <c r="U26" s="273">
        <f t="shared" si="4"/>
        <v>0</v>
      </c>
      <c r="V26" s="273">
        <f t="shared" si="4"/>
        <v>0</v>
      </c>
      <c r="W26" s="273">
        <f t="shared" si="4"/>
        <v>0</v>
      </c>
      <c r="X26" s="274">
        <f t="shared" si="4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X27" si="5">F28+F29</f>
        <v>0</v>
      </c>
      <c r="G27" s="207">
        <f t="shared" si="5"/>
        <v>0</v>
      </c>
      <c r="H27" s="207">
        <f t="shared" si="5"/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8">
        <f t="shared" si="5"/>
        <v>0</v>
      </c>
      <c r="P27" s="202">
        <f t="shared" si="5"/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>
        <f t="shared" si="2"/>
        <v>0</v>
      </c>
      <c r="H28" s="149"/>
      <c r="I28" s="150">
        <f>SUM(J28:O28)</f>
        <v>0</v>
      </c>
      <c r="J28" s="165"/>
      <c r="K28" s="165"/>
      <c r="L28" s="165"/>
      <c r="M28" s="165"/>
      <c r="N28" s="165"/>
      <c r="O28" s="165"/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49"/>
      <c r="F29" s="149"/>
      <c r="G29" s="150">
        <f t="shared" si="2"/>
        <v>0</v>
      </c>
      <c r="H29" s="149"/>
      <c r="I29" s="150">
        <f>SUM(J29:O29)</f>
        <v>0</v>
      </c>
      <c r="J29" s="165"/>
      <c r="K29" s="165"/>
      <c r="L29" s="165"/>
      <c r="M29" s="165"/>
      <c r="N29" s="165"/>
      <c r="O29" s="165"/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X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150">
        <f t="shared" si="6"/>
        <v>0</v>
      </c>
      <c r="M30" s="150">
        <f t="shared" si="6"/>
        <v>0</v>
      </c>
      <c r="N30" s="150">
        <f t="shared" si="6"/>
        <v>0</v>
      </c>
      <c r="O30" s="210">
        <f t="shared" si="6"/>
        <v>0</v>
      </c>
      <c r="P30" s="195">
        <f t="shared" si="6"/>
        <v>0</v>
      </c>
      <c r="Q30" s="149">
        <f t="shared" si="6"/>
        <v>0</v>
      </c>
      <c r="R30" s="149">
        <f t="shared" si="6"/>
        <v>0</v>
      </c>
      <c r="S30" s="149">
        <f t="shared" si="6"/>
        <v>0</v>
      </c>
      <c r="T30" s="149">
        <f t="shared" si="6"/>
        <v>0</v>
      </c>
      <c r="U30" s="55">
        <f t="shared" si="6"/>
        <v>0</v>
      </c>
      <c r="V30" s="55">
        <f t="shared" si="6"/>
        <v>0</v>
      </c>
      <c r="W30" s="55">
        <f t="shared" si="6"/>
        <v>0</v>
      </c>
      <c r="X30" s="70">
        <f t="shared" si="6"/>
        <v>0</v>
      </c>
    </row>
    <row r="31" spans="1:30" ht="23.25" x14ac:dyDescent="0.35">
      <c r="A31" s="191"/>
      <c r="B31" s="162"/>
      <c r="C31" s="163"/>
      <c r="D31" s="164"/>
      <c r="E31" s="149"/>
      <c r="F31" s="149"/>
      <c r="G31" s="150">
        <f>H31+I31</f>
        <v>0</v>
      </c>
      <c r="H31" s="149"/>
      <c r="I31" s="150">
        <f>SUM(J31:O31)</f>
        <v>0</v>
      </c>
      <c r="J31" s="165"/>
      <c r="K31" s="165"/>
      <c r="L31" s="165"/>
      <c r="M31" s="165"/>
      <c r="N31" s="165"/>
      <c r="O31" s="165"/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X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150">
        <f t="shared" si="7"/>
        <v>0</v>
      </c>
      <c r="M32" s="150">
        <f t="shared" si="7"/>
        <v>0</v>
      </c>
      <c r="N32" s="150">
        <f t="shared" si="7"/>
        <v>0</v>
      </c>
      <c r="O32" s="210">
        <f t="shared" si="7"/>
        <v>0</v>
      </c>
      <c r="P32" s="195">
        <f t="shared" si="7"/>
        <v>0</v>
      </c>
      <c r="Q32" s="149">
        <f t="shared" si="7"/>
        <v>0</v>
      </c>
      <c r="R32" s="149">
        <f t="shared" si="7"/>
        <v>0</v>
      </c>
      <c r="S32" s="149">
        <f t="shared" si="7"/>
        <v>0</v>
      </c>
      <c r="T32" s="149">
        <f t="shared" si="7"/>
        <v>0</v>
      </c>
      <c r="U32" s="55">
        <f t="shared" si="7"/>
        <v>0</v>
      </c>
      <c r="V32" s="55">
        <f t="shared" si="7"/>
        <v>0</v>
      </c>
      <c r="W32" s="55">
        <f t="shared" si="7"/>
        <v>0</v>
      </c>
      <c r="X32" s="70">
        <f t="shared" si="7"/>
        <v>0</v>
      </c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si="2"/>
        <v>0</v>
      </c>
      <c r="H33" s="149"/>
      <c r="I33" s="150">
        <f t="shared" ref="I33:I42" si="8">SUM(J33:O33)</f>
        <v>0</v>
      </c>
      <c r="J33" s="149"/>
      <c r="K33" s="149"/>
      <c r="L33" s="149"/>
      <c r="M33" s="149"/>
      <c r="N33" s="149"/>
      <c r="O33" s="149"/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2"/>
        <v>0</v>
      </c>
      <c r="H34" s="149"/>
      <c r="I34" s="150">
        <f t="shared" si="8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2"/>
        <v>0</v>
      </c>
      <c r="H35" s="149"/>
      <c r="I35" s="150">
        <f t="shared" si="8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/>
      <c r="C36" s="163"/>
      <c r="D36" s="164"/>
      <c r="E36" s="149"/>
      <c r="F36" s="149"/>
      <c r="G36" s="150">
        <f t="shared" si="2"/>
        <v>0</v>
      </c>
      <c r="H36" s="149"/>
      <c r="I36" s="150">
        <f t="shared" si="8"/>
        <v>0</v>
      </c>
      <c r="J36" s="149"/>
      <c r="K36" s="149"/>
      <c r="L36" s="149"/>
      <c r="M36" s="149"/>
      <c r="N36" s="149"/>
      <c r="O36" s="149"/>
      <c r="P36" s="203"/>
      <c r="Q36" s="165"/>
      <c r="R36" s="165"/>
      <c r="S36" s="165"/>
      <c r="T36" s="165"/>
      <c r="U36" s="59"/>
      <c r="V36" s="59"/>
      <c r="W36" s="59"/>
      <c r="X36" s="72"/>
    </row>
    <row r="37" spans="1:24" ht="23.25" x14ac:dyDescent="0.35">
      <c r="A37" s="191"/>
      <c r="B37" s="162"/>
      <c r="C37" s="163"/>
      <c r="D37" s="164"/>
      <c r="E37" s="149"/>
      <c r="F37" s="149"/>
      <c r="G37" s="150">
        <f t="shared" si="2"/>
        <v>0</v>
      </c>
      <c r="H37" s="149"/>
      <c r="I37" s="150">
        <f t="shared" si="8"/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 t="shared" si="2"/>
        <v>0</v>
      </c>
      <c r="H38" s="149"/>
      <c r="I38" s="150">
        <f t="shared" si="8"/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51"/>
      <c r="C39" s="163"/>
      <c r="D39" s="153"/>
      <c r="E39" s="149"/>
      <c r="F39" s="149"/>
      <c r="G39" s="150">
        <f t="shared" si="2"/>
        <v>0</v>
      </c>
      <c r="H39" s="149"/>
      <c r="I39" s="150">
        <f t="shared" si="8"/>
        <v>0</v>
      </c>
      <c r="J39" s="149"/>
      <c r="K39" s="149"/>
      <c r="L39" s="149"/>
      <c r="M39" s="149"/>
      <c r="N39" s="149"/>
      <c r="O39" s="149"/>
      <c r="P39" s="204"/>
      <c r="Q39" s="166"/>
      <c r="R39" s="166"/>
      <c r="S39" s="166"/>
      <c r="T39" s="166"/>
      <c r="U39" s="57"/>
      <c r="V39" s="57"/>
      <c r="W39" s="57"/>
      <c r="X39" s="70"/>
    </row>
    <row r="40" spans="1:24" ht="23.25" x14ac:dyDescent="0.35">
      <c r="A40" s="191"/>
      <c r="B40" s="162"/>
      <c r="C40" s="163"/>
      <c r="D40" s="164"/>
      <c r="E40" s="149"/>
      <c r="F40" s="149"/>
      <c r="G40" s="150">
        <f t="shared" si="2"/>
        <v>0</v>
      </c>
      <c r="H40" s="149"/>
      <c r="I40" s="150">
        <f t="shared" si="8"/>
        <v>0</v>
      </c>
      <c r="J40" s="149"/>
      <c r="K40" s="149"/>
      <c r="L40" s="149"/>
      <c r="M40" s="149"/>
      <c r="N40" s="149"/>
      <c r="O40" s="149"/>
      <c r="P40" s="203"/>
      <c r="Q40" s="165"/>
      <c r="R40" s="165"/>
      <c r="S40" s="165"/>
      <c r="T40" s="165"/>
      <c r="U40" s="59"/>
      <c r="V40" s="59"/>
      <c r="W40" s="59"/>
      <c r="X40" s="72"/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2"/>
        <v>0</v>
      </c>
      <c r="H41" s="149"/>
      <c r="I41" s="150">
        <f t="shared" si="8"/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51"/>
      <c r="C42" s="163"/>
      <c r="D42" s="153"/>
      <c r="E42" s="166"/>
      <c r="F42" s="166"/>
      <c r="G42" s="150">
        <f t="shared" si="2"/>
        <v>0</v>
      </c>
      <c r="H42" s="149"/>
      <c r="I42" s="150">
        <f t="shared" si="8"/>
        <v>0</v>
      </c>
      <c r="J42" s="149"/>
      <c r="K42" s="149"/>
      <c r="L42" s="149"/>
      <c r="M42" s="149"/>
      <c r="N42" s="149"/>
      <c r="O42" s="149"/>
      <c r="P42" s="204"/>
      <c r="Q42" s="166"/>
      <c r="R42" s="166"/>
      <c r="S42" s="166"/>
      <c r="T42" s="166"/>
      <c r="U42" s="57"/>
      <c r="V42" s="57"/>
      <c r="W42" s="57"/>
      <c r="X42" s="70"/>
    </row>
    <row r="43" spans="1:24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X43" si="9">SUM(E44:E45)</f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0">
        <f t="shared" si="9"/>
        <v>0</v>
      </c>
      <c r="O43" s="210">
        <f t="shared" si="9"/>
        <v>0</v>
      </c>
      <c r="P43" s="195">
        <f t="shared" si="9"/>
        <v>0</v>
      </c>
      <c r="Q43" s="149">
        <f t="shared" si="9"/>
        <v>0</v>
      </c>
      <c r="R43" s="149">
        <f t="shared" si="9"/>
        <v>0</v>
      </c>
      <c r="S43" s="149">
        <f t="shared" si="9"/>
        <v>0</v>
      </c>
      <c r="T43" s="149">
        <f t="shared" si="9"/>
        <v>0</v>
      </c>
      <c r="U43" s="55">
        <f t="shared" si="9"/>
        <v>0</v>
      </c>
      <c r="V43" s="55">
        <f t="shared" si="9"/>
        <v>0</v>
      </c>
      <c r="W43" s="55">
        <f t="shared" si="9"/>
        <v>0</v>
      </c>
      <c r="X43" s="70">
        <f t="shared" si="9"/>
        <v>0</v>
      </c>
    </row>
    <row r="44" spans="1:24" ht="23.25" x14ac:dyDescent="0.35">
      <c r="A44" s="191"/>
      <c r="B44" s="162"/>
      <c r="C44" s="163"/>
      <c r="D44" s="164"/>
      <c r="E44" s="149"/>
      <c r="F44" s="149"/>
      <c r="G44" s="150">
        <f t="shared" si="2"/>
        <v>0</v>
      </c>
      <c r="H44" s="149"/>
      <c r="I44" s="150">
        <f>SUM(J44:O44)</f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 t="shared" si="2"/>
        <v>0</v>
      </c>
      <c r="H45" s="149"/>
      <c r="I45" s="150">
        <f>SUM(J45:O45)</f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X46" si="10">E47</f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150">
        <f t="shared" si="10"/>
        <v>0</v>
      </c>
      <c r="M46" s="150">
        <f t="shared" si="10"/>
        <v>0</v>
      </c>
      <c r="N46" s="150">
        <f t="shared" si="10"/>
        <v>0</v>
      </c>
      <c r="O46" s="210">
        <f t="shared" si="10"/>
        <v>0</v>
      </c>
      <c r="P46" s="195">
        <f t="shared" si="10"/>
        <v>0</v>
      </c>
      <c r="Q46" s="149">
        <f t="shared" si="10"/>
        <v>0</v>
      </c>
      <c r="R46" s="149">
        <f t="shared" si="10"/>
        <v>0</v>
      </c>
      <c r="S46" s="149">
        <f t="shared" si="10"/>
        <v>0</v>
      </c>
      <c r="T46" s="149">
        <f t="shared" si="10"/>
        <v>0</v>
      </c>
      <c r="U46" s="55">
        <f t="shared" si="10"/>
        <v>0</v>
      </c>
      <c r="V46" s="55">
        <f t="shared" si="10"/>
        <v>0</v>
      </c>
      <c r="W46" s="55">
        <f t="shared" si="10"/>
        <v>0</v>
      </c>
      <c r="X46" s="70">
        <f t="shared" si="10"/>
        <v>0</v>
      </c>
    </row>
    <row r="47" spans="1:24" ht="23.25" x14ac:dyDescent="0.35">
      <c r="A47" s="191"/>
      <c r="B47" s="162"/>
      <c r="C47" s="163"/>
      <c r="D47" s="164"/>
      <c r="E47" s="149"/>
      <c r="F47" s="149"/>
      <c r="G47" s="150">
        <f t="shared" si="2"/>
        <v>0</v>
      </c>
      <c r="H47" s="149"/>
      <c r="I47" s="150">
        <f>SUM(J47:O47)</f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X48" si="11">E49</f>
        <v>0</v>
      </c>
      <c r="F48" s="150">
        <f t="shared" si="11"/>
        <v>0</v>
      </c>
      <c r="G48" s="150">
        <f t="shared" si="11"/>
        <v>0</v>
      </c>
      <c r="H48" s="150">
        <f t="shared" si="11"/>
        <v>0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50">
        <f t="shared" si="11"/>
        <v>0</v>
      </c>
      <c r="N48" s="150">
        <f t="shared" si="11"/>
        <v>0</v>
      </c>
      <c r="O48" s="210">
        <f t="shared" si="11"/>
        <v>0</v>
      </c>
      <c r="P48" s="195">
        <f t="shared" si="11"/>
        <v>0</v>
      </c>
      <c r="Q48" s="149">
        <f t="shared" si="11"/>
        <v>0</v>
      </c>
      <c r="R48" s="149">
        <f t="shared" si="11"/>
        <v>0</v>
      </c>
      <c r="S48" s="149">
        <f t="shared" si="11"/>
        <v>0</v>
      </c>
      <c r="T48" s="149">
        <f t="shared" si="11"/>
        <v>0</v>
      </c>
      <c r="U48" s="55">
        <f t="shared" si="11"/>
        <v>0</v>
      </c>
      <c r="V48" s="55">
        <f t="shared" si="11"/>
        <v>0</v>
      </c>
      <c r="W48" s="55">
        <f t="shared" si="11"/>
        <v>0</v>
      </c>
      <c r="X48" s="70">
        <f t="shared" si="11"/>
        <v>0</v>
      </c>
    </row>
    <row r="49" spans="1:25" ht="24" thickBot="1" x14ac:dyDescent="0.4">
      <c r="A49" s="191"/>
      <c r="B49" s="287"/>
      <c r="C49" s="288"/>
      <c r="D49" s="287"/>
      <c r="E49" s="291"/>
      <c r="F49" s="291"/>
      <c r="G49" s="278">
        <f t="shared" si="2"/>
        <v>0</v>
      </c>
      <c r="H49" s="291"/>
      <c r="I49" s="278">
        <f>SUM(J49:O49)</f>
        <v>0</v>
      </c>
      <c r="J49" s="291"/>
      <c r="K49" s="291"/>
      <c r="L49" s="291"/>
      <c r="M49" s="291"/>
      <c r="N49" s="291"/>
      <c r="O49" s="291"/>
      <c r="P49" s="290"/>
      <c r="Q49" s="291"/>
      <c r="R49" s="291"/>
      <c r="S49" s="291"/>
      <c r="T49" s="291"/>
      <c r="U49" s="292"/>
      <c r="V49" s="292"/>
      <c r="W49" s="292"/>
      <c r="X49" s="293"/>
    </row>
    <row r="50" spans="1:25" ht="46.5" thickBot="1" x14ac:dyDescent="0.4">
      <c r="A50" s="191"/>
      <c r="B50" s="281" t="s">
        <v>13</v>
      </c>
      <c r="C50" s="282" t="s">
        <v>61</v>
      </c>
      <c r="D50" s="283">
        <v>615000</v>
      </c>
      <c r="E50" s="276">
        <f>E51+E54</f>
        <v>0</v>
      </c>
      <c r="F50" s="276">
        <f t="shared" ref="F50:X50" si="12">F51+F54</f>
        <v>0</v>
      </c>
      <c r="G50" s="276">
        <f t="shared" si="12"/>
        <v>0</v>
      </c>
      <c r="H50" s="276">
        <f t="shared" si="12"/>
        <v>0</v>
      </c>
      <c r="I50" s="276">
        <f t="shared" si="12"/>
        <v>0</v>
      </c>
      <c r="J50" s="276">
        <f t="shared" si="12"/>
        <v>0</v>
      </c>
      <c r="K50" s="276">
        <f t="shared" si="12"/>
        <v>0</v>
      </c>
      <c r="L50" s="276">
        <f t="shared" si="12"/>
        <v>0</v>
      </c>
      <c r="M50" s="276">
        <f t="shared" si="12"/>
        <v>0</v>
      </c>
      <c r="N50" s="276">
        <f t="shared" si="12"/>
        <v>0</v>
      </c>
      <c r="O50" s="277">
        <f t="shared" si="12"/>
        <v>0</v>
      </c>
      <c r="P50" s="294">
        <f t="shared" si="12"/>
        <v>0</v>
      </c>
      <c r="Q50" s="295">
        <f t="shared" si="12"/>
        <v>0</v>
      </c>
      <c r="R50" s="295">
        <f t="shared" si="12"/>
        <v>0</v>
      </c>
      <c r="S50" s="295">
        <f t="shared" si="12"/>
        <v>0</v>
      </c>
      <c r="T50" s="295">
        <f t="shared" si="12"/>
        <v>0</v>
      </c>
      <c r="U50" s="296">
        <f t="shared" si="12"/>
        <v>0</v>
      </c>
      <c r="V50" s="296">
        <f t="shared" si="12"/>
        <v>0</v>
      </c>
      <c r="W50" s="296">
        <f t="shared" si="12"/>
        <v>0</v>
      </c>
      <c r="X50" s="297">
        <f t="shared" si="12"/>
        <v>0</v>
      </c>
    </row>
    <row r="51" spans="1:25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X51" si="13">SUM(F52:F53)</f>
        <v>0</v>
      </c>
      <c r="G51" s="211">
        <f t="shared" si="13"/>
        <v>0</v>
      </c>
      <c r="H51" s="211">
        <f t="shared" si="13"/>
        <v>0</v>
      </c>
      <c r="I51" s="211">
        <f t="shared" si="13"/>
        <v>0</v>
      </c>
      <c r="J51" s="211">
        <f t="shared" si="13"/>
        <v>0</v>
      </c>
      <c r="K51" s="211">
        <f t="shared" si="13"/>
        <v>0</v>
      </c>
      <c r="L51" s="211">
        <f t="shared" si="13"/>
        <v>0</v>
      </c>
      <c r="M51" s="211">
        <f t="shared" si="13"/>
        <v>0</v>
      </c>
      <c r="N51" s="211">
        <f t="shared" si="13"/>
        <v>0</v>
      </c>
      <c r="O51" s="212">
        <f t="shared" si="13"/>
        <v>0</v>
      </c>
      <c r="P51" s="202">
        <f t="shared" si="13"/>
        <v>0</v>
      </c>
      <c r="Q51" s="161">
        <f t="shared" si="13"/>
        <v>0</v>
      </c>
      <c r="R51" s="161">
        <f t="shared" si="13"/>
        <v>0</v>
      </c>
      <c r="S51" s="161">
        <f t="shared" si="13"/>
        <v>0</v>
      </c>
      <c r="T51" s="161">
        <f t="shared" si="13"/>
        <v>0</v>
      </c>
      <c r="U51" s="113">
        <f t="shared" si="13"/>
        <v>0</v>
      </c>
      <c r="V51" s="113">
        <f t="shared" si="13"/>
        <v>0</v>
      </c>
      <c r="W51" s="113">
        <f t="shared" si="13"/>
        <v>0</v>
      </c>
      <c r="X51" s="114">
        <f t="shared" si="13"/>
        <v>0</v>
      </c>
    </row>
    <row r="52" spans="1:25" ht="23.25" x14ac:dyDescent="0.35">
      <c r="A52" s="191"/>
      <c r="B52" s="162"/>
      <c r="C52" s="163"/>
      <c r="D52" s="164"/>
      <c r="E52" s="167"/>
      <c r="F52" s="167"/>
      <c r="G52" s="168">
        <f t="shared" si="2"/>
        <v>0</v>
      </c>
      <c r="H52" s="167"/>
      <c r="I52" s="168">
        <f>SUM(J52:O52)</f>
        <v>0</v>
      </c>
      <c r="J52" s="167"/>
      <c r="K52" s="167"/>
      <c r="L52" s="167"/>
      <c r="M52" s="167"/>
      <c r="N52" s="167"/>
      <c r="O52" s="167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5" ht="23.25" x14ac:dyDescent="0.35">
      <c r="A53" s="191"/>
      <c r="B53" s="162"/>
      <c r="C53" s="163"/>
      <c r="D53" s="164"/>
      <c r="E53" s="167"/>
      <c r="F53" s="167"/>
      <c r="G53" s="168">
        <f t="shared" si="2"/>
        <v>0</v>
      </c>
      <c r="H53" s="167"/>
      <c r="I53" s="168">
        <f>SUM(J53:O53)</f>
        <v>0</v>
      </c>
      <c r="J53" s="167"/>
      <c r="K53" s="167"/>
      <c r="L53" s="167"/>
      <c r="M53" s="167"/>
      <c r="N53" s="167"/>
      <c r="O53" s="167"/>
      <c r="P53" s="203"/>
      <c r="Q53" s="165"/>
      <c r="R53" s="165"/>
      <c r="S53" s="165"/>
      <c r="T53" s="165"/>
      <c r="U53" s="59"/>
      <c r="V53" s="59"/>
      <c r="W53" s="59"/>
      <c r="X53" s="72"/>
    </row>
    <row r="54" spans="1:25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X54" si="14">E55</f>
        <v>0</v>
      </c>
      <c r="F54" s="170">
        <f t="shared" si="14"/>
        <v>0</v>
      </c>
      <c r="G54" s="170">
        <f t="shared" si="14"/>
        <v>0</v>
      </c>
      <c r="H54" s="170">
        <f t="shared" si="14"/>
        <v>0</v>
      </c>
      <c r="I54" s="170">
        <f t="shared" si="14"/>
        <v>0</v>
      </c>
      <c r="J54" s="170">
        <f t="shared" si="14"/>
        <v>0</v>
      </c>
      <c r="K54" s="170">
        <f t="shared" si="14"/>
        <v>0</v>
      </c>
      <c r="L54" s="170">
        <f t="shared" si="14"/>
        <v>0</v>
      </c>
      <c r="M54" s="170">
        <f t="shared" si="14"/>
        <v>0</v>
      </c>
      <c r="N54" s="170">
        <f t="shared" si="14"/>
        <v>0</v>
      </c>
      <c r="O54" s="214">
        <f t="shared" si="14"/>
        <v>0</v>
      </c>
      <c r="P54" s="203">
        <f t="shared" si="14"/>
        <v>0</v>
      </c>
      <c r="Q54" s="165">
        <f t="shared" si="14"/>
        <v>0</v>
      </c>
      <c r="R54" s="165">
        <f t="shared" si="14"/>
        <v>0</v>
      </c>
      <c r="S54" s="165">
        <f t="shared" si="14"/>
        <v>0</v>
      </c>
      <c r="T54" s="165">
        <f t="shared" si="14"/>
        <v>0</v>
      </c>
      <c r="U54" s="59">
        <f t="shared" si="14"/>
        <v>0</v>
      </c>
      <c r="V54" s="59">
        <f t="shared" si="14"/>
        <v>0</v>
      </c>
      <c r="W54" s="59">
        <f t="shared" si="14"/>
        <v>0</v>
      </c>
      <c r="X54" s="72">
        <f t="shared" si="14"/>
        <v>0</v>
      </c>
    </row>
    <row r="55" spans="1:25" ht="23.25" x14ac:dyDescent="0.35">
      <c r="A55" s="191"/>
      <c r="B55" s="162"/>
      <c r="C55" s="169"/>
      <c r="D55" s="164"/>
      <c r="E55" s="167"/>
      <c r="F55" s="167"/>
      <c r="G55" s="168">
        <f t="shared" si="2"/>
        <v>0</v>
      </c>
      <c r="H55" s="167"/>
      <c r="I55" s="168">
        <f>SUM(J55:O55)</f>
        <v>0</v>
      </c>
      <c r="J55" s="167"/>
      <c r="K55" s="167"/>
      <c r="L55" s="167"/>
      <c r="M55" s="167"/>
      <c r="N55" s="167"/>
      <c r="O55" s="167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5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X56" si="15">E57</f>
        <v>0</v>
      </c>
      <c r="F56" s="158">
        <f t="shared" si="15"/>
        <v>0</v>
      </c>
      <c r="G56" s="158">
        <f t="shared" si="15"/>
        <v>0</v>
      </c>
      <c r="H56" s="158">
        <f t="shared" si="15"/>
        <v>0</v>
      </c>
      <c r="I56" s="158">
        <f t="shared" si="15"/>
        <v>0</v>
      </c>
      <c r="J56" s="158">
        <f t="shared" si="15"/>
        <v>0</v>
      </c>
      <c r="K56" s="158">
        <f t="shared" si="15"/>
        <v>0</v>
      </c>
      <c r="L56" s="158">
        <f t="shared" si="15"/>
        <v>0</v>
      </c>
      <c r="M56" s="158">
        <f t="shared" si="15"/>
        <v>0</v>
      </c>
      <c r="N56" s="158">
        <f t="shared" si="15"/>
        <v>0</v>
      </c>
      <c r="O56" s="201">
        <f t="shared" si="15"/>
        <v>0</v>
      </c>
      <c r="P56" s="272">
        <f t="shared" si="15"/>
        <v>0</v>
      </c>
      <c r="Q56" s="267">
        <f t="shared" si="15"/>
        <v>0</v>
      </c>
      <c r="R56" s="267">
        <f t="shared" si="15"/>
        <v>0</v>
      </c>
      <c r="S56" s="267">
        <f t="shared" si="15"/>
        <v>0</v>
      </c>
      <c r="T56" s="267">
        <f t="shared" si="15"/>
        <v>0</v>
      </c>
      <c r="U56" s="273">
        <f t="shared" si="15"/>
        <v>0</v>
      </c>
      <c r="V56" s="273">
        <f t="shared" si="15"/>
        <v>0</v>
      </c>
      <c r="W56" s="273">
        <f t="shared" si="15"/>
        <v>0</v>
      </c>
      <c r="X56" s="274">
        <f t="shared" si="15"/>
        <v>0</v>
      </c>
    </row>
    <row r="57" spans="1:25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2"/>
        <v>0</v>
      </c>
      <c r="H57" s="217"/>
      <c r="I57" s="218">
        <f>SUM(J57:O57)</f>
        <v>0</v>
      </c>
      <c r="J57" s="217"/>
      <c r="K57" s="217"/>
      <c r="L57" s="217"/>
      <c r="M57" s="217"/>
      <c r="N57" s="217"/>
      <c r="O57" s="217"/>
      <c r="P57" s="215"/>
      <c r="Q57" s="173"/>
      <c r="R57" s="173"/>
      <c r="S57" s="173"/>
      <c r="T57" s="173"/>
      <c r="U57" s="68"/>
      <c r="V57" s="68"/>
      <c r="W57" s="68"/>
      <c r="X57" s="73"/>
    </row>
    <row r="58" spans="1:25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X58" si="16">SUM(E59:E64)</f>
        <v>0</v>
      </c>
      <c r="F58" s="158">
        <f t="shared" si="16"/>
        <v>0</v>
      </c>
      <c r="G58" s="158">
        <f t="shared" si="16"/>
        <v>0</v>
      </c>
      <c r="H58" s="158">
        <f t="shared" si="16"/>
        <v>0</v>
      </c>
      <c r="I58" s="158">
        <f t="shared" si="16"/>
        <v>0</v>
      </c>
      <c r="J58" s="158">
        <f t="shared" si="16"/>
        <v>0</v>
      </c>
      <c r="K58" s="158">
        <f t="shared" si="16"/>
        <v>0</v>
      </c>
      <c r="L58" s="158">
        <f t="shared" si="16"/>
        <v>0</v>
      </c>
      <c r="M58" s="158">
        <f t="shared" si="16"/>
        <v>0</v>
      </c>
      <c r="N58" s="158">
        <f t="shared" si="16"/>
        <v>0</v>
      </c>
      <c r="O58" s="201">
        <f t="shared" si="16"/>
        <v>0</v>
      </c>
      <c r="P58" s="272">
        <f t="shared" si="16"/>
        <v>0</v>
      </c>
      <c r="Q58" s="267">
        <f t="shared" si="16"/>
        <v>0</v>
      </c>
      <c r="R58" s="267">
        <f t="shared" si="16"/>
        <v>0</v>
      </c>
      <c r="S58" s="267">
        <f t="shared" si="16"/>
        <v>0</v>
      </c>
      <c r="T58" s="267">
        <f t="shared" si="16"/>
        <v>0</v>
      </c>
      <c r="U58" s="273">
        <f t="shared" si="16"/>
        <v>0</v>
      </c>
      <c r="V58" s="273">
        <f t="shared" si="16"/>
        <v>0</v>
      </c>
      <c r="W58" s="273">
        <f t="shared" si="16"/>
        <v>0</v>
      </c>
      <c r="X58" s="274">
        <f t="shared" si="16"/>
        <v>0</v>
      </c>
    </row>
    <row r="59" spans="1:25" ht="46.5" x14ac:dyDescent="0.35">
      <c r="A59" s="191"/>
      <c r="B59" s="175">
        <v>1</v>
      </c>
      <c r="C59" s="176" t="s">
        <v>53</v>
      </c>
      <c r="D59" s="221">
        <v>821100</v>
      </c>
      <c r="E59" s="149"/>
      <c r="F59" s="149"/>
      <c r="G59" s="218">
        <f t="shared" si="2"/>
        <v>0</v>
      </c>
      <c r="H59" s="149"/>
      <c r="I59" s="218">
        <f t="shared" ref="I59:I64" si="17">SUM(J59:O59)</f>
        <v>0</v>
      </c>
      <c r="J59" s="149"/>
      <c r="K59" s="149"/>
      <c r="L59" s="149"/>
      <c r="M59" s="149"/>
      <c r="N59" s="149"/>
      <c r="O59" s="149"/>
      <c r="P59" s="220"/>
      <c r="Q59" s="177"/>
      <c r="R59" s="177"/>
      <c r="S59" s="177"/>
      <c r="T59" s="177"/>
      <c r="U59" s="61"/>
      <c r="V59" s="61"/>
      <c r="W59" s="61"/>
      <c r="X59" s="74"/>
    </row>
    <row r="60" spans="1:25" ht="23.25" x14ac:dyDescent="0.35">
      <c r="A60" s="191"/>
      <c r="B60" s="151">
        <v>2</v>
      </c>
      <c r="C60" s="148" t="s">
        <v>23</v>
      </c>
      <c r="D60" s="151">
        <v>821200</v>
      </c>
      <c r="E60" s="149"/>
      <c r="F60" s="149"/>
      <c r="G60" s="168">
        <f t="shared" si="2"/>
        <v>0</v>
      </c>
      <c r="H60" s="149"/>
      <c r="I60" s="168">
        <f t="shared" si="17"/>
        <v>0</v>
      </c>
      <c r="J60" s="149"/>
      <c r="K60" s="149"/>
      <c r="L60" s="149"/>
      <c r="M60" s="149"/>
      <c r="N60" s="149"/>
      <c r="O60" s="149"/>
      <c r="P60" s="195"/>
      <c r="Q60" s="149"/>
      <c r="R60" s="149"/>
      <c r="S60" s="149"/>
      <c r="T60" s="149"/>
      <c r="U60" s="55"/>
      <c r="V60" s="55"/>
      <c r="W60" s="55"/>
      <c r="X60" s="70"/>
    </row>
    <row r="61" spans="1:25" ht="23.25" x14ac:dyDescent="0.35">
      <c r="A61" s="191"/>
      <c r="B61" s="151">
        <v>3</v>
      </c>
      <c r="C61" s="148" t="s">
        <v>24</v>
      </c>
      <c r="D61" s="151">
        <v>821300</v>
      </c>
      <c r="E61" s="149"/>
      <c r="F61" s="149"/>
      <c r="G61" s="168">
        <f t="shared" si="2"/>
        <v>0</v>
      </c>
      <c r="H61" s="149"/>
      <c r="I61" s="168">
        <f t="shared" si="17"/>
        <v>0</v>
      </c>
      <c r="J61" s="149"/>
      <c r="K61" s="149"/>
      <c r="L61" s="149"/>
      <c r="M61" s="149"/>
      <c r="N61" s="149"/>
      <c r="O61" s="149"/>
      <c r="P61" s="195"/>
      <c r="Q61" s="149"/>
      <c r="R61" s="149"/>
      <c r="S61" s="149"/>
      <c r="T61" s="149"/>
      <c r="U61" s="55"/>
      <c r="V61" s="55"/>
      <c r="W61" s="55"/>
      <c r="X61" s="70"/>
    </row>
    <row r="62" spans="1:25" ht="23.25" x14ac:dyDescent="0.35">
      <c r="A62" s="191"/>
      <c r="B62" s="151">
        <v>4</v>
      </c>
      <c r="C62" s="169" t="s">
        <v>25</v>
      </c>
      <c r="D62" s="151">
        <v>821400</v>
      </c>
      <c r="E62" s="149"/>
      <c r="F62" s="149"/>
      <c r="G62" s="168">
        <f t="shared" si="2"/>
        <v>0</v>
      </c>
      <c r="H62" s="149"/>
      <c r="I62" s="168">
        <f t="shared" si="17"/>
        <v>0</v>
      </c>
      <c r="J62" s="149"/>
      <c r="K62" s="149"/>
      <c r="L62" s="149"/>
      <c r="M62" s="149"/>
      <c r="N62" s="149"/>
      <c r="O62" s="149"/>
      <c r="P62" s="195"/>
      <c r="Q62" s="149"/>
      <c r="R62" s="149"/>
      <c r="S62" s="149"/>
      <c r="T62" s="149"/>
      <c r="U62" s="55"/>
      <c r="V62" s="55"/>
      <c r="W62" s="55"/>
      <c r="X62" s="70"/>
    </row>
    <row r="63" spans="1:25" ht="23.25" x14ac:dyDescent="0.35">
      <c r="A63" s="191"/>
      <c r="B63" s="151">
        <v>5</v>
      </c>
      <c r="C63" s="169" t="s">
        <v>26</v>
      </c>
      <c r="D63" s="151">
        <v>821500</v>
      </c>
      <c r="E63" s="149"/>
      <c r="F63" s="149"/>
      <c r="G63" s="168">
        <f t="shared" si="2"/>
        <v>0</v>
      </c>
      <c r="H63" s="149"/>
      <c r="I63" s="168">
        <f t="shared" si="17"/>
        <v>0</v>
      </c>
      <c r="J63" s="149"/>
      <c r="K63" s="149"/>
      <c r="L63" s="149"/>
      <c r="M63" s="149"/>
      <c r="N63" s="149"/>
      <c r="O63" s="149"/>
      <c r="P63" s="195"/>
      <c r="Q63" s="149"/>
      <c r="R63" s="149"/>
      <c r="S63" s="149"/>
      <c r="T63" s="149"/>
      <c r="U63" s="55"/>
      <c r="V63" s="55"/>
      <c r="W63" s="55"/>
      <c r="X63" s="70"/>
    </row>
    <row r="64" spans="1:25" ht="23.25" x14ac:dyDescent="0.35">
      <c r="A64" s="191"/>
      <c r="B64" s="151">
        <v>6</v>
      </c>
      <c r="C64" s="169" t="s">
        <v>27</v>
      </c>
      <c r="D64" s="151">
        <v>821600</v>
      </c>
      <c r="E64" s="149"/>
      <c r="F64" s="149"/>
      <c r="G64" s="168">
        <f t="shared" si="2"/>
        <v>0</v>
      </c>
      <c r="H64" s="149"/>
      <c r="I64" s="168">
        <f t="shared" si="17"/>
        <v>0</v>
      </c>
      <c r="J64" s="149"/>
      <c r="K64" s="149"/>
      <c r="L64" s="149"/>
      <c r="M64" s="149"/>
      <c r="N64" s="149"/>
      <c r="O64" s="149"/>
      <c r="P64" s="195"/>
      <c r="Q64" s="149"/>
      <c r="R64" s="149"/>
      <c r="S64" s="149"/>
      <c r="T64" s="149"/>
      <c r="U64" s="55"/>
      <c r="V64" s="55"/>
      <c r="W64" s="55"/>
      <c r="X64" s="70"/>
      <c r="Y64" s="6"/>
    </row>
    <row r="65" spans="1:25" ht="46.5" thickBot="1" x14ac:dyDescent="0.4">
      <c r="A65" s="192"/>
      <c r="B65" s="155"/>
      <c r="C65" s="156" t="s">
        <v>29</v>
      </c>
      <c r="D65" s="174"/>
      <c r="E65" s="158">
        <f t="shared" ref="E65:X65" si="18">E14+E26+E50+E56+E58</f>
        <v>0</v>
      </c>
      <c r="F65" s="158">
        <f t="shared" si="18"/>
        <v>0</v>
      </c>
      <c r="G65" s="158">
        <f t="shared" si="18"/>
        <v>0</v>
      </c>
      <c r="H65" s="158">
        <f t="shared" si="18"/>
        <v>0</v>
      </c>
      <c r="I65" s="158">
        <f t="shared" si="18"/>
        <v>0</v>
      </c>
      <c r="J65" s="158">
        <f t="shared" si="18"/>
        <v>0</v>
      </c>
      <c r="K65" s="158">
        <f t="shared" si="18"/>
        <v>0</v>
      </c>
      <c r="L65" s="158">
        <f t="shared" si="18"/>
        <v>0</v>
      </c>
      <c r="M65" s="158">
        <f t="shared" si="18"/>
        <v>0</v>
      </c>
      <c r="N65" s="158">
        <f t="shared" si="18"/>
        <v>0</v>
      </c>
      <c r="O65" s="201">
        <f t="shared" si="18"/>
        <v>0</v>
      </c>
      <c r="P65" s="272">
        <f t="shared" si="18"/>
        <v>0</v>
      </c>
      <c r="Q65" s="267">
        <f t="shared" si="18"/>
        <v>0</v>
      </c>
      <c r="R65" s="267">
        <f t="shared" si="18"/>
        <v>0</v>
      </c>
      <c r="S65" s="267">
        <f t="shared" si="18"/>
        <v>0</v>
      </c>
      <c r="T65" s="267">
        <f t="shared" si="18"/>
        <v>0</v>
      </c>
      <c r="U65" s="273">
        <f t="shared" si="18"/>
        <v>0</v>
      </c>
      <c r="V65" s="273">
        <f t="shared" si="18"/>
        <v>0</v>
      </c>
      <c r="W65" s="273">
        <f t="shared" si="18"/>
        <v>0</v>
      </c>
      <c r="X65" s="274">
        <f t="shared" si="18"/>
        <v>0</v>
      </c>
      <c r="Y65" s="6"/>
    </row>
    <row r="66" spans="1:25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37"/>
      <c r="V66" s="137"/>
      <c r="W66" s="137"/>
      <c r="X66" s="137"/>
      <c r="Y66" s="6"/>
    </row>
    <row r="67" spans="1:25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37"/>
      <c r="V67" s="137"/>
      <c r="W67" s="137"/>
      <c r="X67" s="137"/>
      <c r="Y67" s="6"/>
    </row>
    <row r="68" spans="1:25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138"/>
      <c r="V68" s="138"/>
      <c r="W68" s="138"/>
      <c r="X68" s="138"/>
      <c r="Y68" s="6"/>
    </row>
    <row r="69" spans="1:25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4"/>
      <c r="M69" s="184"/>
      <c r="N69" s="184"/>
      <c r="O69" s="183"/>
      <c r="P69" s="183"/>
      <c r="Q69" s="183"/>
      <c r="R69" s="183"/>
      <c r="S69" s="183"/>
      <c r="T69" s="183"/>
      <c r="U69" s="138"/>
      <c r="V69" s="139"/>
      <c r="W69" s="139"/>
      <c r="X69" s="139"/>
      <c r="Y69" s="6"/>
    </row>
    <row r="70" spans="1:25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 t="s">
        <v>56</v>
      </c>
      <c r="N70" s="183"/>
      <c r="O70" s="183"/>
      <c r="P70" s="183"/>
      <c r="Q70" s="183"/>
      <c r="R70" s="183"/>
      <c r="S70" s="183"/>
      <c r="T70" s="183"/>
      <c r="U70" s="138"/>
      <c r="V70" s="138"/>
      <c r="W70" s="138"/>
      <c r="X70" s="138"/>
      <c r="Y70" s="6"/>
    </row>
    <row r="71" spans="1:25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26"/>
      <c r="T71" s="141"/>
      <c r="U71" s="141"/>
      <c r="V71" s="126"/>
      <c r="W71" s="142" t="s">
        <v>56</v>
      </c>
      <c r="X71" s="120"/>
      <c r="Y71" s="6"/>
    </row>
    <row r="72" spans="1:25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5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3"/>
      <c r="V73" s="6"/>
      <c r="W73" s="5"/>
      <c r="X73" s="15"/>
    </row>
    <row r="74" spans="1:25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68:T68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49" min="1" max="1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75"/>
  <sheetViews>
    <sheetView view="pageBreakPreview" zoomScale="54" zoomScaleNormal="60" zoomScaleSheetLayoutView="54" workbookViewId="0">
      <selection activeCell="C5" sqref="C5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/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/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 t="s">
        <v>66</v>
      </c>
      <c r="O6" s="185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130"/>
      <c r="V7" s="122"/>
      <c r="W7" s="122"/>
      <c r="X7" s="131"/>
    </row>
    <row r="8" spans="1:30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188"/>
      <c r="Q8" s="188"/>
      <c r="R8" s="188"/>
      <c r="S8" s="188"/>
      <c r="T8" s="188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O14" si="0">SUM(I15:I25)</f>
        <v>0</v>
      </c>
      <c r="J14" s="198">
        <f t="shared" si="0"/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9">
        <f t="shared" si="0"/>
        <v>0</v>
      </c>
      <c r="P14" s="268">
        <f t="shared" ref="P14:X14" si="1">SUM(P15:P25)</f>
        <v>0</v>
      </c>
      <c r="Q14" s="269">
        <f t="shared" si="1"/>
        <v>0</v>
      </c>
      <c r="R14" s="269">
        <f t="shared" si="1"/>
        <v>0</v>
      </c>
      <c r="S14" s="269">
        <f t="shared" si="1"/>
        <v>0</v>
      </c>
      <c r="T14" s="269">
        <f t="shared" si="1"/>
        <v>0</v>
      </c>
      <c r="U14" s="270">
        <f t="shared" si="1"/>
        <v>0</v>
      </c>
      <c r="V14" s="270">
        <f t="shared" si="1"/>
        <v>0</v>
      </c>
      <c r="W14" s="270">
        <f t="shared" si="1"/>
        <v>0</v>
      </c>
      <c r="X14" s="271">
        <f t="shared" si="1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SUM(J15:O15)</f>
        <v>0</v>
      </c>
      <c r="J15" s="149"/>
      <c r="K15" s="149"/>
      <c r="L15" s="149"/>
      <c r="M15" s="149"/>
      <c r="N15" s="149"/>
      <c r="O15" s="149"/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2">SUM(H16:I16)</f>
        <v>0</v>
      </c>
      <c r="H16" s="149"/>
      <c r="I16" s="150">
        <f t="shared" ref="I16:I25" si="3">SUM(J16:O16)</f>
        <v>0</v>
      </c>
      <c r="J16" s="149"/>
      <c r="K16" s="149"/>
      <c r="L16" s="149"/>
      <c r="M16" s="149"/>
      <c r="N16" s="149"/>
      <c r="O16" s="149"/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2"/>
        <v>0</v>
      </c>
      <c r="H17" s="149"/>
      <c r="I17" s="150">
        <f t="shared" si="3"/>
        <v>0</v>
      </c>
      <c r="J17" s="149"/>
      <c r="K17" s="149"/>
      <c r="L17" s="149"/>
      <c r="M17" s="149"/>
      <c r="N17" s="149"/>
      <c r="O17" s="149"/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2"/>
        <v>0</v>
      </c>
      <c r="H18" s="149"/>
      <c r="I18" s="150">
        <f t="shared" si="3"/>
        <v>0</v>
      </c>
      <c r="J18" s="149"/>
      <c r="K18" s="149"/>
      <c r="L18" s="149"/>
      <c r="M18" s="149"/>
      <c r="N18" s="149"/>
      <c r="O18" s="149"/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2"/>
        <v>0</v>
      </c>
      <c r="H19" s="149"/>
      <c r="I19" s="150">
        <f t="shared" si="3"/>
        <v>0</v>
      </c>
      <c r="J19" s="149"/>
      <c r="K19" s="149"/>
      <c r="L19" s="149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2"/>
        <v>0</v>
      </c>
      <c r="H20" s="149"/>
      <c r="I20" s="150">
        <f t="shared" si="3"/>
        <v>0</v>
      </c>
      <c r="J20" s="149"/>
      <c r="K20" s="149"/>
      <c r="L20" s="149"/>
      <c r="M20" s="149"/>
      <c r="N20" s="149"/>
      <c r="O20" s="149"/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2"/>
        <v>0</v>
      </c>
      <c r="H21" s="149"/>
      <c r="I21" s="150">
        <f t="shared" si="3"/>
        <v>0</v>
      </c>
      <c r="J21" s="149"/>
      <c r="K21" s="149"/>
      <c r="L21" s="149"/>
      <c r="M21" s="149"/>
      <c r="N21" s="149"/>
      <c r="O21" s="149"/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2"/>
        <v>0</v>
      </c>
      <c r="H22" s="149"/>
      <c r="I22" s="150">
        <f t="shared" si="3"/>
        <v>0</v>
      </c>
      <c r="J22" s="149"/>
      <c r="K22" s="149"/>
      <c r="L22" s="149"/>
      <c r="M22" s="149"/>
      <c r="N22" s="149"/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2"/>
        <v>0</v>
      </c>
      <c r="H23" s="149"/>
      <c r="I23" s="150">
        <f t="shared" si="3"/>
        <v>0</v>
      </c>
      <c r="J23" s="149"/>
      <c r="K23" s="149"/>
      <c r="L23" s="149"/>
      <c r="M23" s="149"/>
      <c r="N23" s="149"/>
      <c r="O23" s="149"/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2"/>
        <v>0</v>
      </c>
      <c r="H24" s="149"/>
      <c r="I24" s="150">
        <f t="shared" si="3"/>
        <v>0</v>
      </c>
      <c r="J24" s="149"/>
      <c r="K24" s="149"/>
      <c r="L24" s="149"/>
      <c r="M24" s="149"/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2"/>
        <v>0</v>
      </c>
      <c r="H25" s="149"/>
      <c r="I25" s="150">
        <f t="shared" si="3"/>
        <v>0</v>
      </c>
      <c r="J25" s="149"/>
      <c r="K25" s="149"/>
      <c r="L25" s="149"/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4">E27+E30+E32+E43+E46+E48</f>
        <v>0</v>
      </c>
      <c r="F26" s="158">
        <f t="shared" si="4"/>
        <v>0</v>
      </c>
      <c r="G26" s="158">
        <f t="shared" si="4"/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201">
        <f t="shared" si="4"/>
        <v>0</v>
      </c>
      <c r="P26" s="272">
        <f t="shared" si="4"/>
        <v>0</v>
      </c>
      <c r="Q26" s="267">
        <f t="shared" si="4"/>
        <v>0</v>
      </c>
      <c r="R26" s="267">
        <f t="shared" si="4"/>
        <v>0</v>
      </c>
      <c r="S26" s="267">
        <f t="shared" si="4"/>
        <v>0</v>
      </c>
      <c r="T26" s="267">
        <f t="shared" si="4"/>
        <v>0</v>
      </c>
      <c r="U26" s="273">
        <f t="shared" si="4"/>
        <v>0</v>
      </c>
      <c r="V26" s="273">
        <f t="shared" si="4"/>
        <v>0</v>
      </c>
      <c r="W26" s="273">
        <f t="shared" si="4"/>
        <v>0</v>
      </c>
      <c r="X26" s="274">
        <f t="shared" si="4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X27" si="5">F28+F29</f>
        <v>0</v>
      </c>
      <c r="G27" s="207">
        <f t="shared" si="5"/>
        <v>0</v>
      </c>
      <c r="H27" s="207">
        <f t="shared" si="5"/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8">
        <f t="shared" si="5"/>
        <v>0</v>
      </c>
      <c r="P27" s="202">
        <f t="shared" si="5"/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>
        <f t="shared" si="2"/>
        <v>0</v>
      </c>
      <c r="H28" s="149"/>
      <c r="I28" s="150">
        <f>SUM(J28:O28)</f>
        <v>0</v>
      </c>
      <c r="J28" s="165"/>
      <c r="K28" s="165"/>
      <c r="L28" s="165"/>
      <c r="M28" s="165"/>
      <c r="N28" s="165"/>
      <c r="O28" s="165"/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49"/>
      <c r="F29" s="149"/>
      <c r="G29" s="150">
        <f t="shared" si="2"/>
        <v>0</v>
      </c>
      <c r="H29" s="149"/>
      <c r="I29" s="150">
        <f>SUM(J29:O29)</f>
        <v>0</v>
      </c>
      <c r="J29" s="165"/>
      <c r="K29" s="165"/>
      <c r="L29" s="165"/>
      <c r="M29" s="165"/>
      <c r="N29" s="165"/>
      <c r="O29" s="165"/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X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150">
        <f t="shared" si="6"/>
        <v>0</v>
      </c>
      <c r="M30" s="150">
        <f t="shared" si="6"/>
        <v>0</v>
      </c>
      <c r="N30" s="150">
        <f t="shared" si="6"/>
        <v>0</v>
      </c>
      <c r="O30" s="210">
        <f t="shared" si="6"/>
        <v>0</v>
      </c>
      <c r="P30" s="195">
        <f t="shared" si="6"/>
        <v>0</v>
      </c>
      <c r="Q30" s="149">
        <f t="shared" si="6"/>
        <v>0</v>
      </c>
      <c r="R30" s="149">
        <f t="shared" si="6"/>
        <v>0</v>
      </c>
      <c r="S30" s="149">
        <f t="shared" si="6"/>
        <v>0</v>
      </c>
      <c r="T30" s="149">
        <f t="shared" si="6"/>
        <v>0</v>
      </c>
      <c r="U30" s="55">
        <f t="shared" si="6"/>
        <v>0</v>
      </c>
      <c r="V30" s="55">
        <f t="shared" si="6"/>
        <v>0</v>
      </c>
      <c r="W30" s="55">
        <f t="shared" si="6"/>
        <v>0</v>
      </c>
      <c r="X30" s="70">
        <f t="shared" si="6"/>
        <v>0</v>
      </c>
    </row>
    <row r="31" spans="1:30" ht="23.25" x14ac:dyDescent="0.35">
      <c r="A31" s="191"/>
      <c r="B31" s="162"/>
      <c r="C31" s="163"/>
      <c r="D31" s="164"/>
      <c r="E31" s="149"/>
      <c r="F31" s="149"/>
      <c r="G31" s="150">
        <f>H31+I31</f>
        <v>0</v>
      </c>
      <c r="H31" s="149"/>
      <c r="I31" s="150">
        <f>SUM(J31:O31)</f>
        <v>0</v>
      </c>
      <c r="J31" s="165"/>
      <c r="K31" s="165"/>
      <c r="L31" s="165"/>
      <c r="M31" s="165"/>
      <c r="N31" s="165"/>
      <c r="O31" s="165"/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X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150">
        <f t="shared" si="7"/>
        <v>0</v>
      </c>
      <c r="M32" s="150">
        <f t="shared" si="7"/>
        <v>0</v>
      </c>
      <c r="N32" s="150">
        <f t="shared" si="7"/>
        <v>0</v>
      </c>
      <c r="O32" s="210">
        <f t="shared" si="7"/>
        <v>0</v>
      </c>
      <c r="P32" s="195">
        <f t="shared" si="7"/>
        <v>0</v>
      </c>
      <c r="Q32" s="149">
        <f t="shared" si="7"/>
        <v>0</v>
      </c>
      <c r="R32" s="149">
        <f t="shared" si="7"/>
        <v>0</v>
      </c>
      <c r="S32" s="149">
        <f t="shared" si="7"/>
        <v>0</v>
      </c>
      <c r="T32" s="149">
        <f t="shared" si="7"/>
        <v>0</v>
      </c>
      <c r="U32" s="55">
        <f t="shared" si="7"/>
        <v>0</v>
      </c>
      <c r="V32" s="55">
        <f t="shared" si="7"/>
        <v>0</v>
      </c>
      <c r="W32" s="55">
        <f t="shared" si="7"/>
        <v>0</v>
      </c>
      <c r="X32" s="70">
        <f t="shared" si="7"/>
        <v>0</v>
      </c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si="2"/>
        <v>0</v>
      </c>
      <c r="H33" s="149"/>
      <c r="I33" s="150">
        <f t="shared" ref="I33:I42" si="8">SUM(J33:O33)</f>
        <v>0</v>
      </c>
      <c r="J33" s="149"/>
      <c r="K33" s="149"/>
      <c r="L33" s="149"/>
      <c r="M33" s="149"/>
      <c r="N33" s="149"/>
      <c r="O33" s="149"/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2"/>
        <v>0</v>
      </c>
      <c r="H34" s="149"/>
      <c r="I34" s="150">
        <f t="shared" si="8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2"/>
        <v>0</v>
      </c>
      <c r="H35" s="149"/>
      <c r="I35" s="150">
        <f t="shared" si="8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/>
      <c r="C36" s="163"/>
      <c r="D36" s="164"/>
      <c r="E36" s="149"/>
      <c r="F36" s="149"/>
      <c r="G36" s="150">
        <f t="shared" si="2"/>
        <v>0</v>
      </c>
      <c r="H36" s="149"/>
      <c r="I36" s="150">
        <f t="shared" si="8"/>
        <v>0</v>
      </c>
      <c r="J36" s="149"/>
      <c r="K36" s="149"/>
      <c r="L36" s="149"/>
      <c r="M36" s="149"/>
      <c r="N36" s="149"/>
      <c r="O36" s="149"/>
      <c r="P36" s="203"/>
      <c r="Q36" s="165"/>
      <c r="R36" s="165"/>
      <c r="S36" s="165"/>
      <c r="T36" s="165"/>
      <c r="U36" s="59"/>
      <c r="V36" s="59"/>
      <c r="W36" s="59"/>
      <c r="X36" s="72"/>
    </row>
    <row r="37" spans="1:24" ht="23.25" x14ac:dyDescent="0.35">
      <c r="A37" s="191"/>
      <c r="B37" s="162"/>
      <c r="C37" s="163"/>
      <c r="D37" s="164"/>
      <c r="E37" s="149"/>
      <c r="F37" s="149"/>
      <c r="G37" s="150">
        <f t="shared" si="2"/>
        <v>0</v>
      </c>
      <c r="H37" s="149"/>
      <c r="I37" s="150">
        <f t="shared" si="8"/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 t="shared" si="2"/>
        <v>0</v>
      </c>
      <c r="H38" s="149"/>
      <c r="I38" s="150">
        <f t="shared" si="8"/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51"/>
      <c r="C39" s="163"/>
      <c r="D39" s="153"/>
      <c r="E39" s="149"/>
      <c r="F39" s="149"/>
      <c r="G39" s="150">
        <f t="shared" si="2"/>
        <v>0</v>
      </c>
      <c r="H39" s="149"/>
      <c r="I39" s="150">
        <f t="shared" si="8"/>
        <v>0</v>
      </c>
      <c r="J39" s="149"/>
      <c r="K39" s="149"/>
      <c r="L39" s="149"/>
      <c r="M39" s="149"/>
      <c r="N39" s="149"/>
      <c r="O39" s="149"/>
      <c r="P39" s="204"/>
      <c r="Q39" s="166"/>
      <c r="R39" s="166"/>
      <c r="S39" s="166"/>
      <c r="T39" s="166"/>
      <c r="U39" s="57"/>
      <c r="V39" s="57"/>
      <c r="W39" s="57"/>
      <c r="X39" s="70"/>
    </row>
    <row r="40" spans="1:24" ht="23.25" x14ac:dyDescent="0.35">
      <c r="A40" s="191"/>
      <c r="B40" s="162"/>
      <c r="C40" s="163"/>
      <c r="D40" s="164"/>
      <c r="E40" s="149"/>
      <c r="F40" s="149"/>
      <c r="G40" s="150">
        <f t="shared" si="2"/>
        <v>0</v>
      </c>
      <c r="H40" s="149"/>
      <c r="I40" s="150">
        <f t="shared" si="8"/>
        <v>0</v>
      </c>
      <c r="J40" s="149"/>
      <c r="K40" s="149"/>
      <c r="L40" s="149"/>
      <c r="M40" s="149"/>
      <c r="N40" s="149"/>
      <c r="O40" s="149"/>
      <c r="P40" s="203"/>
      <c r="Q40" s="165"/>
      <c r="R40" s="165"/>
      <c r="S40" s="165"/>
      <c r="T40" s="165"/>
      <c r="U40" s="59"/>
      <c r="V40" s="59"/>
      <c r="W40" s="59"/>
      <c r="X40" s="72"/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2"/>
        <v>0</v>
      </c>
      <c r="H41" s="149"/>
      <c r="I41" s="150">
        <f t="shared" si="8"/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51"/>
      <c r="C42" s="163"/>
      <c r="D42" s="153"/>
      <c r="E42" s="166"/>
      <c r="F42" s="166"/>
      <c r="G42" s="150">
        <f t="shared" si="2"/>
        <v>0</v>
      </c>
      <c r="H42" s="149"/>
      <c r="I42" s="150">
        <f t="shared" si="8"/>
        <v>0</v>
      </c>
      <c r="J42" s="149"/>
      <c r="K42" s="149"/>
      <c r="L42" s="149"/>
      <c r="M42" s="149"/>
      <c r="N42" s="149"/>
      <c r="O42" s="149"/>
      <c r="P42" s="204"/>
      <c r="Q42" s="166"/>
      <c r="R42" s="166"/>
      <c r="S42" s="166"/>
      <c r="T42" s="166"/>
      <c r="U42" s="57"/>
      <c r="V42" s="57"/>
      <c r="W42" s="57"/>
      <c r="X42" s="70"/>
    </row>
    <row r="43" spans="1:24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X43" si="9">SUM(E44:E45)</f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0">
        <f t="shared" si="9"/>
        <v>0</v>
      </c>
      <c r="O43" s="210">
        <f t="shared" si="9"/>
        <v>0</v>
      </c>
      <c r="P43" s="195">
        <f t="shared" si="9"/>
        <v>0</v>
      </c>
      <c r="Q43" s="149">
        <f t="shared" si="9"/>
        <v>0</v>
      </c>
      <c r="R43" s="149">
        <f t="shared" si="9"/>
        <v>0</v>
      </c>
      <c r="S43" s="149">
        <f t="shared" si="9"/>
        <v>0</v>
      </c>
      <c r="T43" s="149">
        <f t="shared" si="9"/>
        <v>0</v>
      </c>
      <c r="U43" s="55">
        <f t="shared" si="9"/>
        <v>0</v>
      </c>
      <c r="V43" s="55">
        <f t="shared" si="9"/>
        <v>0</v>
      </c>
      <c r="W43" s="55">
        <f t="shared" si="9"/>
        <v>0</v>
      </c>
      <c r="X43" s="70">
        <f t="shared" si="9"/>
        <v>0</v>
      </c>
    </row>
    <row r="44" spans="1:24" ht="23.25" x14ac:dyDescent="0.35">
      <c r="A44" s="191"/>
      <c r="B44" s="162"/>
      <c r="C44" s="163"/>
      <c r="D44" s="164"/>
      <c r="E44" s="149"/>
      <c r="F44" s="149"/>
      <c r="G44" s="150">
        <f t="shared" si="2"/>
        <v>0</v>
      </c>
      <c r="H44" s="149"/>
      <c r="I44" s="150">
        <f>SUM(J44:O44)</f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 t="shared" si="2"/>
        <v>0</v>
      </c>
      <c r="H45" s="149"/>
      <c r="I45" s="150">
        <f>SUM(J45:O45)</f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X46" si="10">E47</f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150">
        <f t="shared" si="10"/>
        <v>0</v>
      </c>
      <c r="M46" s="150">
        <f t="shared" si="10"/>
        <v>0</v>
      </c>
      <c r="N46" s="150">
        <f t="shared" si="10"/>
        <v>0</v>
      </c>
      <c r="O46" s="210">
        <f t="shared" si="10"/>
        <v>0</v>
      </c>
      <c r="P46" s="195">
        <f t="shared" si="10"/>
        <v>0</v>
      </c>
      <c r="Q46" s="149">
        <f t="shared" si="10"/>
        <v>0</v>
      </c>
      <c r="R46" s="149">
        <f t="shared" si="10"/>
        <v>0</v>
      </c>
      <c r="S46" s="149">
        <f t="shared" si="10"/>
        <v>0</v>
      </c>
      <c r="T46" s="149">
        <f t="shared" si="10"/>
        <v>0</v>
      </c>
      <c r="U46" s="55">
        <f t="shared" si="10"/>
        <v>0</v>
      </c>
      <c r="V46" s="55">
        <f t="shared" si="10"/>
        <v>0</v>
      </c>
      <c r="W46" s="55">
        <f t="shared" si="10"/>
        <v>0</v>
      </c>
      <c r="X46" s="70">
        <f t="shared" si="10"/>
        <v>0</v>
      </c>
    </row>
    <row r="47" spans="1:24" ht="23.25" x14ac:dyDescent="0.35">
      <c r="A47" s="191"/>
      <c r="B47" s="162"/>
      <c r="C47" s="163"/>
      <c r="D47" s="164"/>
      <c r="E47" s="149"/>
      <c r="F47" s="149"/>
      <c r="G47" s="150">
        <f t="shared" si="2"/>
        <v>0</v>
      </c>
      <c r="H47" s="149"/>
      <c r="I47" s="150">
        <f>SUM(J47:O47)</f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X48" si="11">E49</f>
        <v>0</v>
      </c>
      <c r="F48" s="150">
        <f t="shared" si="11"/>
        <v>0</v>
      </c>
      <c r="G48" s="150">
        <f t="shared" si="11"/>
        <v>0</v>
      </c>
      <c r="H48" s="150">
        <f t="shared" si="11"/>
        <v>0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50">
        <f t="shared" si="11"/>
        <v>0</v>
      </c>
      <c r="N48" s="150">
        <f t="shared" si="11"/>
        <v>0</v>
      </c>
      <c r="O48" s="210">
        <f t="shared" si="11"/>
        <v>0</v>
      </c>
      <c r="P48" s="195">
        <f t="shared" si="11"/>
        <v>0</v>
      </c>
      <c r="Q48" s="149">
        <f t="shared" si="11"/>
        <v>0</v>
      </c>
      <c r="R48" s="149">
        <f t="shared" si="11"/>
        <v>0</v>
      </c>
      <c r="S48" s="149">
        <f t="shared" si="11"/>
        <v>0</v>
      </c>
      <c r="T48" s="149">
        <f t="shared" si="11"/>
        <v>0</v>
      </c>
      <c r="U48" s="55">
        <f t="shared" si="11"/>
        <v>0</v>
      </c>
      <c r="V48" s="55">
        <f t="shared" si="11"/>
        <v>0</v>
      </c>
      <c r="W48" s="55">
        <f t="shared" si="11"/>
        <v>0</v>
      </c>
      <c r="X48" s="70">
        <f t="shared" si="11"/>
        <v>0</v>
      </c>
    </row>
    <row r="49" spans="1:25" ht="24" thickBot="1" x14ac:dyDescent="0.4">
      <c r="A49" s="191"/>
      <c r="B49" s="287"/>
      <c r="C49" s="288"/>
      <c r="D49" s="287"/>
      <c r="E49" s="291"/>
      <c r="F49" s="291"/>
      <c r="G49" s="278">
        <f t="shared" si="2"/>
        <v>0</v>
      </c>
      <c r="H49" s="291"/>
      <c r="I49" s="278">
        <f>SUM(J49:O49)</f>
        <v>0</v>
      </c>
      <c r="J49" s="291"/>
      <c r="K49" s="291"/>
      <c r="L49" s="291"/>
      <c r="M49" s="291"/>
      <c r="N49" s="291"/>
      <c r="O49" s="291"/>
      <c r="P49" s="290"/>
      <c r="Q49" s="291"/>
      <c r="R49" s="291"/>
      <c r="S49" s="291"/>
      <c r="T49" s="291"/>
      <c r="U49" s="292"/>
      <c r="V49" s="292"/>
      <c r="W49" s="292"/>
      <c r="X49" s="293"/>
    </row>
    <row r="50" spans="1:25" ht="46.5" thickBot="1" x14ac:dyDescent="0.4">
      <c r="A50" s="191"/>
      <c r="B50" s="281" t="s">
        <v>13</v>
      </c>
      <c r="C50" s="282" t="s">
        <v>61</v>
      </c>
      <c r="D50" s="283">
        <v>615000</v>
      </c>
      <c r="E50" s="276">
        <f>E51+E54</f>
        <v>0</v>
      </c>
      <c r="F50" s="276">
        <f t="shared" ref="F50:X50" si="12">F51+F54</f>
        <v>0</v>
      </c>
      <c r="G50" s="276">
        <f t="shared" si="12"/>
        <v>0</v>
      </c>
      <c r="H50" s="276">
        <f t="shared" si="12"/>
        <v>0</v>
      </c>
      <c r="I50" s="276">
        <f t="shared" si="12"/>
        <v>0</v>
      </c>
      <c r="J50" s="276">
        <f t="shared" si="12"/>
        <v>0</v>
      </c>
      <c r="K50" s="276">
        <f t="shared" si="12"/>
        <v>0</v>
      </c>
      <c r="L50" s="276">
        <f t="shared" si="12"/>
        <v>0</v>
      </c>
      <c r="M50" s="276">
        <f t="shared" si="12"/>
        <v>0</v>
      </c>
      <c r="N50" s="276">
        <f t="shared" si="12"/>
        <v>0</v>
      </c>
      <c r="O50" s="277">
        <f t="shared" si="12"/>
        <v>0</v>
      </c>
      <c r="P50" s="294">
        <f t="shared" si="12"/>
        <v>0</v>
      </c>
      <c r="Q50" s="295">
        <f t="shared" si="12"/>
        <v>0</v>
      </c>
      <c r="R50" s="295">
        <f t="shared" si="12"/>
        <v>0</v>
      </c>
      <c r="S50" s="295">
        <f t="shared" si="12"/>
        <v>0</v>
      </c>
      <c r="T50" s="295">
        <f t="shared" si="12"/>
        <v>0</v>
      </c>
      <c r="U50" s="296">
        <f t="shared" si="12"/>
        <v>0</v>
      </c>
      <c r="V50" s="296">
        <f t="shared" si="12"/>
        <v>0</v>
      </c>
      <c r="W50" s="296">
        <f t="shared" si="12"/>
        <v>0</v>
      </c>
      <c r="X50" s="297">
        <f t="shared" si="12"/>
        <v>0</v>
      </c>
    </row>
    <row r="51" spans="1:25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X51" si="13">SUM(F52:F53)</f>
        <v>0</v>
      </c>
      <c r="G51" s="211">
        <f t="shared" si="13"/>
        <v>0</v>
      </c>
      <c r="H51" s="211">
        <f t="shared" si="13"/>
        <v>0</v>
      </c>
      <c r="I51" s="211">
        <f t="shared" si="13"/>
        <v>0</v>
      </c>
      <c r="J51" s="211">
        <f t="shared" si="13"/>
        <v>0</v>
      </c>
      <c r="K51" s="211">
        <f t="shared" si="13"/>
        <v>0</v>
      </c>
      <c r="L51" s="211">
        <f t="shared" si="13"/>
        <v>0</v>
      </c>
      <c r="M51" s="211">
        <f t="shared" si="13"/>
        <v>0</v>
      </c>
      <c r="N51" s="211">
        <f t="shared" si="13"/>
        <v>0</v>
      </c>
      <c r="O51" s="212">
        <f t="shared" si="13"/>
        <v>0</v>
      </c>
      <c r="P51" s="202">
        <f t="shared" si="13"/>
        <v>0</v>
      </c>
      <c r="Q51" s="161">
        <f t="shared" si="13"/>
        <v>0</v>
      </c>
      <c r="R51" s="161">
        <f t="shared" si="13"/>
        <v>0</v>
      </c>
      <c r="S51" s="161">
        <f t="shared" si="13"/>
        <v>0</v>
      </c>
      <c r="T51" s="161">
        <f t="shared" si="13"/>
        <v>0</v>
      </c>
      <c r="U51" s="113">
        <f t="shared" si="13"/>
        <v>0</v>
      </c>
      <c r="V51" s="113">
        <f t="shared" si="13"/>
        <v>0</v>
      </c>
      <c r="W51" s="113">
        <f t="shared" si="13"/>
        <v>0</v>
      </c>
      <c r="X51" s="114">
        <f t="shared" si="13"/>
        <v>0</v>
      </c>
    </row>
    <row r="52" spans="1:25" ht="23.25" x14ac:dyDescent="0.35">
      <c r="A52" s="191"/>
      <c r="B52" s="162"/>
      <c r="C52" s="163"/>
      <c r="D52" s="164"/>
      <c r="E52" s="167"/>
      <c r="F52" s="167"/>
      <c r="G52" s="168">
        <f t="shared" si="2"/>
        <v>0</v>
      </c>
      <c r="H52" s="167"/>
      <c r="I52" s="168">
        <f>SUM(J52:O52)</f>
        <v>0</v>
      </c>
      <c r="J52" s="167"/>
      <c r="K52" s="167"/>
      <c r="L52" s="167"/>
      <c r="M52" s="167"/>
      <c r="N52" s="167"/>
      <c r="O52" s="167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5" ht="23.25" x14ac:dyDescent="0.35">
      <c r="A53" s="191"/>
      <c r="B53" s="162"/>
      <c r="C53" s="163"/>
      <c r="D53" s="164"/>
      <c r="E53" s="167"/>
      <c r="F53" s="167"/>
      <c r="G53" s="168">
        <f t="shared" si="2"/>
        <v>0</v>
      </c>
      <c r="H53" s="167"/>
      <c r="I53" s="168">
        <f>SUM(J53:O53)</f>
        <v>0</v>
      </c>
      <c r="J53" s="167"/>
      <c r="K53" s="167"/>
      <c r="L53" s="167"/>
      <c r="M53" s="167"/>
      <c r="N53" s="167"/>
      <c r="O53" s="167"/>
      <c r="P53" s="203"/>
      <c r="Q53" s="165"/>
      <c r="R53" s="165"/>
      <c r="S53" s="165"/>
      <c r="T53" s="165"/>
      <c r="U53" s="59"/>
      <c r="V53" s="59"/>
      <c r="W53" s="59"/>
      <c r="X53" s="72"/>
    </row>
    <row r="54" spans="1:25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X54" si="14">E55</f>
        <v>0</v>
      </c>
      <c r="F54" s="170">
        <f t="shared" si="14"/>
        <v>0</v>
      </c>
      <c r="G54" s="170">
        <f t="shared" si="14"/>
        <v>0</v>
      </c>
      <c r="H54" s="170">
        <f t="shared" si="14"/>
        <v>0</v>
      </c>
      <c r="I54" s="170">
        <f t="shared" si="14"/>
        <v>0</v>
      </c>
      <c r="J54" s="170">
        <f t="shared" si="14"/>
        <v>0</v>
      </c>
      <c r="K54" s="170">
        <f t="shared" si="14"/>
        <v>0</v>
      </c>
      <c r="L54" s="170">
        <f t="shared" si="14"/>
        <v>0</v>
      </c>
      <c r="M54" s="170">
        <f t="shared" si="14"/>
        <v>0</v>
      </c>
      <c r="N54" s="170">
        <f t="shared" si="14"/>
        <v>0</v>
      </c>
      <c r="O54" s="214">
        <f t="shared" si="14"/>
        <v>0</v>
      </c>
      <c r="P54" s="203">
        <f t="shared" si="14"/>
        <v>0</v>
      </c>
      <c r="Q54" s="165">
        <f t="shared" si="14"/>
        <v>0</v>
      </c>
      <c r="R54" s="165">
        <f t="shared" si="14"/>
        <v>0</v>
      </c>
      <c r="S54" s="165">
        <f t="shared" si="14"/>
        <v>0</v>
      </c>
      <c r="T54" s="165">
        <f t="shared" si="14"/>
        <v>0</v>
      </c>
      <c r="U54" s="59">
        <f t="shared" si="14"/>
        <v>0</v>
      </c>
      <c r="V54" s="59">
        <f t="shared" si="14"/>
        <v>0</v>
      </c>
      <c r="W54" s="59">
        <f t="shared" si="14"/>
        <v>0</v>
      </c>
      <c r="X54" s="72">
        <f t="shared" si="14"/>
        <v>0</v>
      </c>
    </row>
    <row r="55" spans="1:25" ht="23.25" x14ac:dyDescent="0.35">
      <c r="A55" s="191"/>
      <c r="B55" s="162"/>
      <c r="C55" s="169"/>
      <c r="D55" s="164"/>
      <c r="E55" s="167"/>
      <c r="F55" s="167"/>
      <c r="G55" s="168">
        <f t="shared" si="2"/>
        <v>0</v>
      </c>
      <c r="H55" s="167"/>
      <c r="I55" s="168">
        <f>SUM(J55:O55)</f>
        <v>0</v>
      </c>
      <c r="J55" s="167"/>
      <c r="K55" s="167"/>
      <c r="L55" s="167"/>
      <c r="M55" s="167"/>
      <c r="N55" s="167"/>
      <c r="O55" s="167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5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X56" si="15">E57</f>
        <v>0</v>
      </c>
      <c r="F56" s="158">
        <f t="shared" si="15"/>
        <v>0</v>
      </c>
      <c r="G56" s="158">
        <f t="shared" si="15"/>
        <v>0</v>
      </c>
      <c r="H56" s="158">
        <f t="shared" si="15"/>
        <v>0</v>
      </c>
      <c r="I56" s="158">
        <f t="shared" si="15"/>
        <v>0</v>
      </c>
      <c r="J56" s="158">
        <f t="shared" si="15"/>
        <v>0</v>
      </c>
      <c r="K56" s="158">
        <f t="shared" si="15"/>
        <v>0</v>
      </c>
      <c r="L56" s="158">
        <f t="shared" si="15"/>
        <v>0</v>
      </c>
      <c r="M56" s="158">
        <f t="shared" si="15"/>
        <v>0</v>
      </c>
      <c r="N56" s="158">
        <f t="shared" si="15"/>
        <v>0</v>
      </c>
      <c r="O56" s="201">
        <f t="shared" si="15"/>
        <v>0</v>
      </c>
      <c r="P56" s="272">
        <f t="shared" si="15"/>
        <v>0</v>
      </c>
      <c r="Q56" s="267">
        <f t="shared" si="15"/>
        <v>0</v>
      </c>
      <c r="R56" s="267">
        <f t="shared" si="15"/>
        <v>0</v>
      </c>
      <c r="S56" s="267">
        <f t="shared" si="15"/>
        <v>0</v>
      </c>
      <c r="T56" s="267">
        <f t="shared" si="15"/>
        <v>0</v>
      </c>
      <c r="U56" s="273">
        <f t="shared" si="15"/>
        <v>0</v>
      </c>
      <c r="V56" s="273">
        <f t="shared" si="15"/>
        <v>0</v>
      </c>
      <c r="W56" s="273">
        <f t="shared" si="15"/>
        <v>0</v>
      </c>
      <c r="X56" s="274">
        <f t="shared" si="15"/>
        <v>0</v>
      </c>
    </row>
    <row r="57" spans="1:25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2"/>
        <v>0</v>
      </c>
      <c r="H57" s="217"/>
      <c r="I57" s="218">
        <f>SUM(J57:O57)</f>
        <v>0</v>
      </c>
      <c r="J57" s="217"/>
      <c r="K57" s="217"/>
      <c r="L57" s="217"/>
      <c r="M57" s="217"/>
      <c r="N57" s="217"/>
      <c r="O57" s="217"/>
      <c r="P57" s="215"/>
      <c r="Q57" s="173"/>
      <c r="R57" s="173"/>
      <c r="S57" s="173"/>
      <c r="T57" s="173"/>
      <c r="U57" s="68"/>
      <c r="V57" s="68"/>
      <c r="W57" s="68"/>
      <c r="X57" s="73"/>
    </row>
    <row r="58" spans="1:25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X58" si="16">SUM(E59:E64)</f>
        <v>0</v>
      </c>
      <c r="F58" s="158">
        <f t="shared" si="16"/>
        <v>0</v>
      </c>
      <c r="G58" s="158">
        <f t="shared" si="16"/>
        <v>0</v>
      </c>
      <c r="H58" s="158">
        <f t="shared" si="16"/>
        <v>0</v>
      </c>
      <c r="I58" s="158">
        <f t="shared" si="16"/>
        <v>0</v>
      </c>
      <c r="J58" s="158">
        <f t="shared" si="16"/>
        <v>0</v>
      </c>
      <c r="K58" s="158">
        <f t="shared" si="16"/>
        <v>0</v>
      </c>
      <c r="L58" s="158">
        <f t="shared" si="16"/>
        <v>0</v>
      </c>
      <c r="M58" s="158">
        <f t="shared" si="16"/>
        <v>0</v>
      </c>
      <c r="N58" s="158">
        <f t="shared" si="16"/>
        <v>0</v>
      </c>
      <c r="O58" s="201">
        <f t="shared" si="16"/>
        <v>0</v>
      </c>
      <c r="P58" s="272">
        <f t="shared" si="16"/>
        <v>0</v>
      </c>
      <c r="Q58" s="267">
        <f t="shared" si="16"/>
        <v>0</v>
      </c>
      <c r="R58" s="267">
        <f t="shared" si="16"/>
        <v>0</v>
      </c>
      <c r="S58" s="267">
        <f t="shared" si="16"/>
        <v>0</v>
      </c>
      <c r="T58" s="267">
        <f t="shared" si="16"/>
        <v>0</v>
      </c>
      <c r="U58" s="273">
        <f t="shared" si="16"/>
        <v>0</v>
      </c>
      <c r="V58" s="273">
        <f t="shared" si="16"/>
        <v>0</v>
      </c>
      <c r="W58" s="273">
        <f t="shared" si="16"/>
        <v>0</v>
      </c>
      <c r="X58" s="274">
        <f t="shared" si="16"/>
        <v>0</v>
      </c>
    </row>
    <row r="59" spans="1:25" ht="46.5" x14ac:dyDescent="0.35">
      <c r="A59" s="191"/>
      <c r="B59" s="175">
        <v>1</v>
      </c>
      <c r="C59" s="176" t="s">
        <v>53</v>
      </c>
      <c r="D59" s="221">
        <v>821100</v>
      </c>
      <c r="E59" s="149"/>
      <c r="F59" s="149"/>
      <c r="G59" s="218">
        <f t="shared" si="2"/>
        <v>0</v>
      </c>
      <c r="H59" s="149"/>
      <c r="I59" s="218">
        <f t="shared" ref="I59:I64" si="17">SUM(J59:O59)</f>
        <v>0</v>
      </c>
      <c r="J59" s="149"/>
      <c r="K59" s="149"/>
      <c r="L59" s="149"/>
      <c r="M59" s="149"/>
      <c r="N59" s="149"/>
      <c r="O59" s="149"/>
      <c r="P59" s="220"/>
      <c r="Q59" s="177"/>
      <c r="R59" s="177"/>
      <c r="S59" s="177"/>
      <c r="T59" s="177"/>
      <c r="U59" s="61"/>
      <c r="V59" s="61"/>
      <c r="W59" s="61"/>
      <c r="X59" s="74"/>
    </row>
    <row r="60" spans="1:25" ht="23.25" x14ac:dyDescent="0.35">
      <c r="A60" s="191"/>
      <c r="B60" s="151">
        <v>2</v>
      </c>
      <c r="C60" s="148" t="s">
        <v>23</v>
      </c>
      <c r="D60" s="151">
        <v>821200</v>
      </c>
      <c r="E60" s="149"/>
      <c r="F60" s="149"/>
      <c r="G60" s="168">
        <f t="shared" si="2"/>
        <v>0</v>
      </c>
      <c r="H60" s="149"/>
      <c r="I60" s="168">
        <f t="shared" si="17"/>
        <v>0</v>
      </c>
      <c r="J60" s="149"/>
      <c r="K60" s="149"/>
      <c r="L60" s="149"/>
      <c r="M60" s="149"/>
      <c r="N60" s="149"/>
      <c r="O60" s="149"/>
      <c r="P60" s="195"/>
      <c r="Q60" s="149"/>
      <c r="R60" s="149"/>
      <c r="S60" s="149"/>
      <c r="T60" s="149"/>
      <c r="U60" s="55"/>
      <c r="V60" s="55"/>
      <c r="W60" s="55"/>
      <c r="X60" s="70"/>
    </row>
    <row r="61" spans="1:25" ht="23.25" x14ac:dyDescent="0.35">
      <c r="A61" s="191"/>
      <c r="B61" s="151">
        <v>3</v>
      </c>
      <c r="C61" s="148" t="s">
        <v>24</v>
      </c>
      <c r="D61" s="151">
        <v>821300</v>
      </c>
      <c r="E61" s="149"/>
      <c r="F61" s="149"/>
      <c r="G61" s="168">
        <f t="shared" si="2"/>
        <v>0</v>
      </c>
      <c r="H61" s="149"/>
      <c r="I61" s="168">
        <f t="shared" si="17"/>
        <v>0</v>
      </c>
      <c r="J61" s="149"/>
      <c r="K61" s="149"/>
      <c r="L61" s="149"/>
      <c r="M61" s="149"/>
      <c r="N61" s="149"/>
      <c r="O61" s="149"/>
      <c r="P61" s="195"/>
      <c r="Q61" s="149"/>
      <c r="R61" s="149"/>
      <c r="S61" s="149"/>
      <c r="T61" s="149"/>
      <c r="U61" s="55"/>
      <c r="V61" s="55"/>
      <c r="W61" s="55"/>
      <c r="X61" s="70"/>
    </row>
    <row r="62" spans="1:25" ht="23.25" x14ac:dyDescent="0.35">
      <c r="A62" s="191"/>
      <c r="B62" s="151">
        <v>4</v>
      </c>
      <c r="C62" s="169" t="s">
        <v>25</v>
      </c>
      <c r="D62" s="151">
        <v>821400</v>
      </c>
      <c r="E62" s="149"/>
      <c r="F62" s="149"/>
      <c r="G62" s="168">
        <f t="shared" si="2"/>
        <v>0</v>
      </c>
      <c r="H62" s="149"/>
      <c r="I62" s="168">
        <f t="shared" si="17"/>
        <v>0</v>
      </c>
      <c r="J62" s="149"/>
      <c r="K62" s="149"/>
      <c r="L62" s="149"/>
      <c r="M62" s="149"/>
      <c r="N62" s="149"/>
      <c r="O62" s="149"/>
      <c r="P62" s="195"/>
      <c r="Q62" s="149"/>
      <c r="R62" s="149"/>
      <c r="S62" s="149"/>
      <c r="T62" s="149"/>
      <c r="U62" s="55"/>
      <c r="V62" s="55"/>
      <c r="W62" s="55"/>
      <c r="X62" s="70"/>
    </row>
    <row r="63" spans="1:25" ht="23.25" x14ac:dyDescent="0.35">
      <c r="A63" s="191"/>
      <c r="B63" s="151">
        <v>5</v>
      </c>
      <c r="C63" s="169" t="s">
        <v>26</v>
      </c>
      <c r="D63" s="151">
        <v>821500</v>
      </c>
      <c r="E63" s="149"/>
      <c r="F63" s="149"/>
      <c r="G63" s="168">
        <f t="shared" si="2"/>
        <v>0</v>
      </c>
      <c r="H63" s="149"/>
      <c r="I63" s="168">
        <f t="shared" si="17"/>
        <v>0</v>
      </c>
      <c r="J63" s="149"/>
      <c r="K63" s="149"/>
      <c r="L63" s="149"/>
      <c r="M63" s="149"/>
      <c r="N63" s="149"/>
      <c r="O63" s="149"/>
      <c r="P63" s="195"/>
      <c r="Q63" s="149"/>
      <c r="R63" s="149"/>
      <c r="S63" s="149"/>
      <c r="T63" s="149"/>
      <c r="U63" s="55"/>
      <c r="V63" s="55"/>
      <c r="W63" s="55"/>
      <c r="X63" s="70"/>
    </row>
    <row r="64" spans="1:25" ht="23.25" x14ac:dyDescent="0.35">
      <c r="A64" s="191"/>
      <c r="B64" s="151">
        <v>6</v>
      </c>
      <c r="C64" s="169" t="s">
        <v>27</v>
      </c>
      <c r="D64" s="151">
        <v>821600</v>
      </c>
      <c r="E64" s="149"/>
      <c r="F64" s="149"/>
      <c r="G64" s="168">
        <f t="shared" si="2"/>
        <v>0</v>
      </c>
      <c r="H64" s="149"/>
      <c r="I64" s="168">
        <f t="shared" si="17"/>
        <v>0</v>
      </c>
      <c r="J64" s="149"/>
      <c r="K64" s="149"/>
      <c r="L64" s="149"/>
      <c r="M64" s="149"/>
      <c r="N64" s="149"/>
      <c r="O64" s="149"/>
      <c r="P64" s="195"/>
      <c r="Q64" s="149"/>
      <c r="R64" s="149"/>
      <c r="S64" s="149"/>
      <c r="T64" s="149"/>
      <c r="U64" s="55"/>
      <c r="V64" s="55"/>
      <c r="W64" s="55"/>
      <c r="X64" s="70"/>
      <c r="Y64" s="6"/>
    </row>
    <row r="65" spans="1:25" ht="46.5" thickBot="1" x14ac:dyDescent="0.4">
      <c r="A65" s="192"/>
      <c r="B65" s="155"/>
      <c r="C65" s="156" t="s">
        <v>29</v>
      </c>
      <c r="D65" s="174"/>
      <c r="E65" s="158">
        <f t="shared" ref="E65:X65" si="18">E14+E26+E50+E56+E58</f>
        <v>0</v>
      </c>
      <c r="F65" s="158">
        <f t="shared" si="18"/>
        <v>0</v>
      </c>
      <c r="G65" s="158">
        <f t="shared" si="18"/>
        <v>0</v>
      </c>
      <c r="H65" s="158">
        <f t="shared" si="18"/>
        <v>0</v>
      </c>
      <c r="I65" s="158">
        <f t="shared" si="18"/>
        <v>0</v>
      </c>
      <c r="J65" s="158">
        <f t="shared" si="18"/>
        <v>0</v>
      </c>
      <c r="K65" s="158">
        <f t="shared" si="18"/>
        <v>0</v>
      </c>
      <c r="L65" s="158">
        <f t="shared" si="18"/>
        <v>0</v>
      </c>
      <c r="M65" s="158">
        <f t="shared" si="18"/>
        <v>0</v>
      </c>
      <c r="N65" s="158">
        <f t="shared" si="18"/>
        <v>0</v>
      </c>
      <c r="O65" s="201">
        <f t="shared" si="18"/>
        <v>0</v>
      </c>
      <c r="P65" s="272">
        <f t="shared" si="18"/>
        <v>0</v>
      </c>
      <c r="Q65" s="267">
        <f t="shared" si="18"/>
        <v>0</v>
      </c>
      <c r="R65" s="267">
        <f t="shared" si="18"/>
        <v>0</v>
      </c>
      <c r="S65" s="267">
        <f t="shared" si="18"/>
        <v>0</v>
      </c>
      <c r="T65" s="267">
        <f t="shared" si="18"/>
        <v>0</v>
      </c>
      <c r="U65" s="273">
        <f t="shared" si="18"/>
        <v>0</v>
      </c>
      <c r="V65" s="273">
        <f t="shared" si="18"/>
        <v>0</v>
      </c>
      <c r="W65" s="273">
        <f t="shared" si="18"/>
        <v>0</v>
      </c>
      <c r="X65" s="274">
        <f t="shared" si="18"/>
        <v>0</v>
      </c>
      <c r="Y65" s="6"/>
    </row>
    <row r="66" spans="1:25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37"/>
      <c r="V66" s="137"/>
      <c r="W66" s="137"/>
      <c r="X66" s="137"/>
      <c r="Y66" s="6"/>
    </row>
    <row r="67" spans="1:25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37"/>
      <c r="V67" s="137"/>
      <c r="W67" s="137"/>
      <c r="X67" s="137"/>
      <c r="Y67" s="6"/>
    </row>
    <row r="68" spans="1:25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138"/>
      <c r="V68" s="138"/>
      <c r="W68" s="138"/>
      <c r="X68" s="138"/>
      <c r="Y68" s="6"/>
    </row>
    <row r="69" spans="1:25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4"/>
      <c r="M69" s="184"/>
      <c r="N69" s="184"/>
      <c r="O69" s="183"/>
      <c r="P69" s="183"/>
      <c r="Q69" s="183"/>
      <c r="R69" s="183"/>
      <c r="S69" s="183"/>
      <c r="T69" s="183"/>
      <c r="U69" s="138"/>
      <c r="V69" s="139"/>
      <c r="W69" s="139"/>
      <c r="X69" s="139"/>
      <c r="Y69" s="6"/>
    </row>
    <row r="70" spans="1:25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 t="s">
        <v>56</v>
      </c>
      <c r="N70" s="183"/>
      <c r="O70" s="183"/>
      <c r="P70" s="183"/>
      <c r="Q70" s="183"/>
      <c r="R70" s="183"/>
      <c r="S70" s="183"/>
      <c r="T70" s="183"/>
      <c r="U70" s="138"/>
      <c r="V70" s="138"/>
      <c r="W70" s="138"/>
      <c r="X70" s="138"/>
      <c r="Y70" s="6"/>
    </row>
    <row r="71" spans="1:25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26"/>
      <c r="T71" s="141"/>
      <c r="U71" s="141"/>
      <c r="V71" s="126"/>
      <c r="W71" s="142" t="s">
        <v>56</v>
      </c>
      <c r="X71" s="120"/>
      <c r="Y71" s="6"/>
    </row>
    <row r="72" spans="1:25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5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3"/>
      <c r="V73" s="6"/>
      <c r="W73" s="5"/>
      <c r="X73" s="15"/>
    </row>
    <row r="74" spans="1:25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68:T68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49" min="1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75"/>
  <sheetViews>
    <sheetView view="pageBreakPreview" zoomScale="54" zoomScaleNormal="60" zoomScaleSheetLayoutView="54" workbookViewId="0">
      <selection activeCell="C4" sqref="C4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/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/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 t="s">
        <v>66</v>
      </c>
      <c r="O6" s="185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130"/>
      <c r="V7" s="122"/>
      <c r="W7" s="122"/>
      <c r="X7" s="131"/>
    </row>
    <row r="8" spans="1:30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188"/>
      <c r="Q8" s="188"/>
      <c r="R8" s="188"/>
      <c r="S8" s="188"/>
      <c r="T8" s="188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O14" si="0">SUM(I15:I25)</f>
        <v>0</v>
      </c>
      <c r="J14" s="198">
        <f t="shared" si="0"/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9">
        <f t="shared" si="0"/>
        <v>0</v>
      </c>
      <c r="P14" s="194">
        <f t="shared" ref="P14:X14" si="1">SUM(P15:P25)</f>
        <v>0</v>
      </c>
      <c r="Q14" s="146">
        <f t="shared" si="1"/>
        <v>0</v>
      </c>
      <c r="R14" s="146">
        <f t="shared" si="1"/>
        <v>0</v>
      </c>
      <c r="S14" s="146">
        <f t="shared" si="1"/>
        <v>0</v>
      </c>
      <c r="T14" s="146">
        <f t="shared" si="1"/>
        <v>0</v>
      </c>
      <c r="U14" s="54">
        <f t="shared" si="1"/>
        <v>0</v>
      </c>
      <c r="V14" s="54">
        <f t="shared" si="1"/>
        <v>0</v>
      </c>
      <c r="W14" s="54">
        <f t="shared" si="1"/>
        <v>0</v>
      </c>
      <c r="X14" s="69">
        <f t="shared" si="1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SUM(J15:O15)</f>
        <v>0</v>
      </c>
      <c r="J15" s="149"/>
      <c r="K15" s="149"/>
      <c r="L15" s="149"/>
      <c r="M15" s="149"/>
      <c r="N15" s="149"/>
      <c r="O15" s="149"/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2">SUM(H16:I16)</f>
        <v>0</v>
      </c>
      <c r="H16" s="149"/>
      <c r="I16" s="150">
        <f t="shared" ref="I16:I25" si="3">SUM(J16:O16)</f>
        <v>0</v>
      </c>
      <c r="J16" s="149"/>
      <c r="K16" s="149"/>
      <c r="L16" s="149"/>
      <c r="M16" s="149"/>
      <c r="N16" s="149"/>
      <c r="O16" s="149"/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2"/>
        <v>0</v>
      </c>
      <c r="H17" s="149"/>
      <c r="I17" s="150">
        <f t="shared" si="3"/>
        <v>0</v>
      </c>
      <c r="J17" s="149"/>
      <c r="K17" s="149"/>
      <c r="L17" s="149"/>
      <c r="M17" s="149"/>
      <c r="N17" s="149"/>
      <c r="O17" s="149"/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2"/>
        <v>0</v>
      </c>
      <c r="H18" s="149"/>
      <c r="I18" s="150">
        <f t="shared" si="3"/>
        <v>0</v>
      </c>
      <c r="J18" s="149"/>
      <c r="K18" s="149"/>
      <c r="L18" s="149"/>
      <c r="M18" s="149"/>
      <c r="N18" s="149"/>
      <c r="O18" s="149"/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2"/>
        <v>0</v>
      </c>
      <c r="H19" s="149"/>
      <c r="I19" s="150">
        <f t="shared" si="3"/>
        <v>0</v>
      </c>
      <c r="J19" s="149"/>
      <c r="K19" s="149"/>
      <c r="L19" s="149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2"/>
        <v>0</v>
      </c>
      <c r="H20" s="149"/>
      <c r="I20" s="150">
        <f t="shared" si="3"/>
        <v>0</v>
      </c>
      <c r="J20" s="149"/>
      <c r="K20" s="149"/>
      <c r="L20" s="149"/>
      <c r="M20" s="149"/>
      <c r="N20" s="149"/>
      <c r="O20" s="149"/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2"/>
        <v>0</v>
      </c>
      <c r="H21" s="149"/>
      <c r="I21" s="150">
        <f t="shared" si="3"/>
        <v>0</v>
      </c>
      <c r="J21" s="149"/>
      <c r="K21" s="149"/>
      <c r="L21" s="149"/>
      <c r="M21" s="149"/>
      <c r="N21" s="149"/>
      <c r="O21" s="149"/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2"/>
        <v>0</v>
      </c>
      <c r="H22" s="149"/>
      <c r="I22" s="150">
        <f t="shared" si="3"/>
        <v>0</v>
      </c>
      <c r="J22" s="149"/>
      <c r="K22" s="149"/>
      <c r="L22" s="149"/>
      <c r="M22" s="149"/>
      <c r="N22" s="149"/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2"/>
        <v>0</v>
      </c>
      <c r="H23" s="149"/>
      <c r="I23" s="150">
        <f t="shared" si="3"/>
        <v>0</v>
      </c>
      <c r="J23" s="149"/>
      <c r="K23" s="149"/>
      <c r="L23" s="149"/>
      <c r="M23" s="149"/>
      <c r="N23" s="149"/>
      <c r="O23" s="149"/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2"/>
        <v>0</v>
      </c>
      <c r="H24" s="149"/>
      <c r="I24" s="150">
        <f t="shared" si="3"/>
        <v>0</v>
      </c>
      <c r="J24" s="149"/>
      <c r="K24" s="149"/>
      <c r="L24" s="149"/>
      <c r="M24" s="149"/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2"/>
        <v>0</v>
      </c>
      <c r="H25" s="149"/>
      <c r="I25" s="150">
        <f t="shared" si="3"/>
        <v>0</v>
      </c>
      <c r="J25" s="149"/>
      <c r="K25" s="149"/>
      <c r="L25" s="149"/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4">E27+E30+E32+E43+E46+E48</f>
        <v>0</v>
      </c>
      <c r="F26" s="158">
        <f t="shared" si="4"/>
        <v>0</v>
      </c>
      <c r="G26" s="158">
        <f t="shared" si="4"/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201">
        <f t="shared" si="4"/>
        <v>0</v>
      </c>
      <c r="P26" s="196">
        <f t="shared" si="4"/>
        <v>0</v>
      </c>
      <c r="Q26" s="158">
        <f t="shared" si="4"/>
        <v>0</v>
      </c>
      <c r="R26" s="158">
        <f t="shared" si="4"/>
        <v>0</v>
      </c>
      <c r="S26" s="158">
        <f t="shared" si="4"/>
        <v>0</v>
      </c>
      <c r="T26" s="158">
        <f t="shared" si="4"/>
        <v>0</v>
      </c>
      <c r="U26" s="58">
        <f t="shared" si="4"/>
        <v>0</v>
      </c>
      <c r="V26" s="58">
        <f t="shared" si="4"/>
        <v>0</v>
      </c>
      <c r="W26" s="58">
        <f t="shared" si="4"/>
        <v>0</v>
      </c>
      <c r="X26" s="71">
        <f t="shared" si="4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X27" si="5">F28+F29</f>
        <v>0</v>
      </c>
      <c r="G27" s="207">
        <f t="shared" si="5"/>
        <v>0</v>
      </c>
      <c r="H27" s="207">
        <f t="shared" si="5"/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8">
        <f t="shared" si="5"/>
        <v>0</v>
      </c>
      <c r="P27" s="202">
        <f t="shared" si="5"/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>
        <f t="shared" si="2"/>
        <v>0</v>
      </c>
      <c r="H28" s="149"/>
      <c r="I28" s="150">
        <f>SUM(J28:O28)</f>
        <v>0</v>
      </c>
      <c r="J28" s="165"/>
      <c r="K28" s="165"/>
      <c r="L28" s="165"/>
      <c r="M28" s="165"/>
      <c r="N28" s="165"/>
      <c r="O28" s="165"/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49"/>
      <c r="F29" s="149"/>
      <c r="G29" s="150">
        <f t="shared" si="2"/>
        <v>0</v>
      </c>
      <c r="H29" s="149"/>
      <c r="I29" s="150">
        <f>SUM(J29:O29)</f>
        <v>0</v>
      </c>
      <c r="J29" s="165"/>
      <c r="K29" s="165"/>
      <c r="L29" s="165"/>
      <c r="M29" s="165"/>
      <c r="N29" s="165"/>
      <c r="O29" s="165"/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X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150">
        <f t="shared" si="6"/>
        <v>0</v>
      </c>
      <c r="M30" s="150">
        <f t="shared" si="6"/>
        <v>0</v>
      </c>
      <c r="N30" s="150">
        <f t="shared" si="6"/>
        <v>0</v>
      </c>
      <c r="O30" s="210">
        <f t="shared" si="6"/>
        <v>0</v>
      </c>
      <c r="P30" s="195">
        <f t="shared" si="6"/>
        <v>0</v>
      </c>
      <c r="Q30" s="149">
        <f t="shared" si="6"/>
        <v>0</v>
      </c>
      <c r="R30" s="149">
        <f t="shared" si="6"/>
        <v>0</v>
      </c>
      <c r="S30" s="149">
        <f t="shared" si="6"/>
        <v>0</v>
      </c>
      <c r="T30" s="149">
        <f t="shared" si="6"/>
        <v>0</v>
      </c>
      <c r="U30" s="55">
        <f t="shared" si="6"/>
        <v>0</v>
      </c>
      <c r="V30" s="55">
        <f t="shared" si="6"/>
        <v>0</v>
      </c>
      <c r="W30" s="55">
        <f t="shared" si="6"/>
        <v>0</v>
      </c>
      <c r="X30" s="70">
        <f t="shared" si="6"/>
        <v>0</v>
      </c>
    </row>
    <row r="31" spans="1:30" ht="23.25" x14ac:dyDescent="0.35">
      <c r="A31" s="191"/>
      <c r="B31" s="162"/>
      <c r="C31" s="163"/>
      <c r="D31" s="164"/>
      <c r="E31" s="149"/>
      <c r="F31" s="149"/>
      <c r="G31" s="150">
        <f>H31+I31</f>
        <v>0</v>
      </c>
      <c r="H31" s="149"/>
      <c r="I31" s="150">
        <f>SUM(J31:O31)</f>
        <v>0</v>
      </c>
      <c r="J31" s="165"/>
      <c r="K31" s="165"/>
      <c r="L31" s="165"/>
      <c r="M31" s="165"/>
      <c r="N31" s="165"/>
      <c r="O31" s="165"/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X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150">
        <f t="shared" si="7"/>
        <v>0</v>
      </c>
      <c r="M32" s="150">
        <f t="shared" si="7"/>
        <v>0</v>
      </c>
      <c r="N32" s="150">
        <f t="shared" si="7"/>
        <v>0</v>
      </c>
      <c r="O32" s="210">
        <f t="shared" si="7"/>
        <v>0</v>
      </c>
      <c r="P32" s="195">
        <f t="shared" si="7"/>
        <v>0</v>
      </c>
      <c r="Q32" s="149">
        <f t="shared" si="7"/>
        <v>0</v>
      </c>
      <c r="R32" s="149">
        <f t="shared" si="7"/>
        <v>0</v>
      </c>
      <c r="S32" s="149">
        <f t="shared" si="7"/>
        <v>0</v>
      </c>
      <c r="T32" s="149">
        <f t="shared" si="7"/>
        <v>0</v>
      </c>
      <c r="U32" s="55">
        <f t="shared" si="7"/>
        <v>0</v>
      </c>
      <c r="V32" s="55">
        <f t="shared" si="7"/>
        <v>0</v>
      </c>
      <c r="W32" s="55">
        <f t="shared" si="7"/>
        <v>0</v>
      </c>
      <c r="X32" s="70">
        <f t="shared" si="7"/>
        <v>0</v>
      </c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si="2"/>
        <v>0</v>
      </c>
      <c r="H33" s="149"/>
      <c r="I33" s="150">
        <f t="shared" ref="I33:I42" si="8">SUM(J33:O33)</f>
        <v>0</v>
      </c>
      <c r="J33" s="149"/>
      <c r="K33" s="149"/>
      <c r="L33" s="149"/>
      <c r="M33" s="149"/>
      <c r="N33" s="149"/>
      <c r="O33" s="149"/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2"/>
        <v>0</v>
      </c>
      <c r="H34" s="149"/>
      <c r="I34" s="150">
        <f t="shared" si="8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2"/>
        <v>0</v>
      </c>
      <c r="H35" s="149"/>
      <c r="I35" s="150">
        <f t="shared" si="8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/>
      <c r="C36" s="163"/>
      <c r="D36" s="164"/>
      <c r="E36" s="149"/>
      <c r="F36" s="149"/>
      <c r="G36" s="150">
        <f t="shared" si="2"/>
        <v>0</v>
      </c>
      <c r="H36" s="149"/>
      <c r="I36" s="150">
        <f t="shared" si="8"/>
        <v>0</v>
      </c>
      <c r="J36" s="149"/>
      <c r="K36" s="149"/>
      <c r="L36" s="149"/>
      <c r="M36" s="149"/>
      <c r="N36" s="149"/>
      <c r="O36" s="149"/>
      <c r="P36" s="203"/>
      <c r="Q36" s="165"/>
      <c r="R36" s="165"/>
      <c r="S36" s="165"/>
      <c r="T36" s="165"/>
      <c r="U36" s="59"/>
      <c r="V36" s="59"/>
      <c r="W36" s="59"/>
      <c r="X36" s="72"/>
    </row>
    <row r="37" spans="1:24" ht="23.25" x14ac:dyDescent="0.35">
      <c r="A37" s="191"/>
      <c r="B37" s="162"/>
      <c r="C37" s="163"/>
      <c r="D37" s="164"/>
      <c r="E37" s="149"/>
      <c r="F37" s="149"/>
      <c r="G37" s="150">
        <f t="shared" si="2"/>
        <v>0</v>
      </c>
      <c r="H37" s="149"/>
      <c r="I37" s="150">
        <f t="shared" si="8"/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 t="shared" si="2"/>
        <v>0</v>
      </c>
      <c r="H38" s="149"/>
      <c r="I38" s="150">
        <f t="shared" si="8"/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51"/>
      <c r="C39" s="163"/>
      <c r="D39" s="153"/>
      <c r="E39" s="149"/>
      <c r="F39" s="149"/>
      <c r="G39" s="150">
        <f t="shared" si="2"/>
        <v>0</v>
      </c>
      <c r="H39" s="149"/>
      <c r="I39" s="150">
        <f t="shared" si="8"/>
        <v>0</v>
      </c>
      <c r="J39" s="149"/>
      <c r="K39" s="149"/>
      <c r="L39" s="149"/>
      <c r="M39" s="149"/>
      <c r="N39" s="149"/>
      <c r="O39" s="149"/>
      <c r="P39" s="204"/>
      <c r="Q39" s="166"/>
      <c r="R39" s="166"/>
      <c r="S39" s="166"/>
      <c r="T39" s="166"/>
      <c r="U39" s="57"/>
      <c r="V39" s="57"/>
      <c r="W39" s="57"/>
      <c r="X39" s="70"/>
    </row>
    <row r="40" spans="1:24" ht="23.25" x14ac:dyDescent="0.35">
      <c r="A40" s="191"/>
      <c r="B40" s="162"/>
      <c r="C40" s="163"/>
      <c r="D40" s="164"/>
      <c r="E40" s="149"/>
      <c r="F40" s="149"/>
      <c r="G40" s="150">
        <f t="shared" si="2"/>
        <v>0</v>
      </c>
      <c r="H40" s="149"/>
      <c r="I40" s="150">
        <f t="shared" si="8"/>
        <v>0</v>
      </c>
      <c r="J40" s="149"/>
      <c r="K40" s="149"/>
      <c r="L40" s="149"/>
      <c r="M40" s="149"/>
      <c r="N40" s="149"/>
      <c r="O40" s="149"/>
      <c r="P40" s="203"/>
      <c r="Q40" s="165"/>
      <c r="R40" s="165"/>
      <c r="S40" s="165"/>
      <c r="T40" s="165"/>
      <c r="U40" s="59"/>
      <c r="V40" s="59"/>
      <c r="W40" s="59"/>
      <c r="X40" s="72"/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2"/>
        <v>0</v>
      </c>
      <c r="H41" s="149"/>
      <c r="I41" s="150">
        <f t="shared" si="8"/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51"/>
      <c r="C42" s="163"/>
      <c r="D42" s="153"/>
      <c r="E42" s="166"/>
      <c r="F42" s="166"/>
      <c r="G42" s="150">
        <f t="shared" si="2"/>
        <v>0</v>
      </c>
      <c r="H42" s="149"/>
      <c r="I42" s="150">
        <f t="shared" si="8"/>
        <v>0</v>
      </c>
      <c r="J42" s="149"/>
      <c r="K42" s="149"/>
      <c r="L42" s="149"/>
      <c r="M42" s="149"/>
      <c r="N42" s="149"/>
      <c r="O42" s="149"/>
      <c r="P42" s="204"/>
      <c r="Q42" s="166"/>
      <c r="R42" s="166"/>
      <c r="S42" s="166"/>
      <c r="T42" s="166"/>
      <c r="U42" s="57"/>
      <c r="V42" s="57"/>
      <c r="W42" s="57"/>
      <c r="X42" s="70"/>
    </row>
    <row r="43" spans="1:24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X43" si="9">SUM(E44:E45)</f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0">
        <f t="shared" si="9"/>
        <v>0</v>
      </c>
      <c r="O43" s="210">
        <f t="shared" si="9"/>
        <v>0</v>
      </c>
      <c r="P43" s="205">
        <f t="shared" si="9"/>
        <v>0</v>
      </c>
      <c r="Q43" s="150">
        <f t="shared" si="9"/>
        <v>0</v>
      </c>
      <c r="R43" s="150">
        <f t="shared" si="9"/>
        <v>0</v>
      </c>
      <c r="S43" s="150">
        <f t="shared" si="9"/>
        <v>0</v>
      </c>
      <c r="T43" s="150">
        <f t="shared" si="9"/>
        <v>0</v>
      </c>
      <c r="U43" s="56">
        <f t="shared" si="9"/>
        <v>0</v>
      </c>
      <c r="V43" s="56">
        <f t="shared" si="9"/>
        <v>0</v>
      </c>
      <c r="W43" s="56">
        <f t="shared" si="9"/>
        <v>0</v>
      </c>
      <c r="X43" s="193">
        <f t="shared" si="9"/>
        <v>0</v>
      </c>
    </row>
    <row r="44" spans="1:24" ht="23.25" x14ac:dyDescent="0.35">
      <c r="A44" s="191"/>
      <c r="B44" s="162"/>
      <c r="C44" s="163"/>
      <c r="D44" s="164"/>
      <c r="E44" s="149"/>
      <c r="F44" s="149"/>
      <c r="G44" s="150">
        <f t="shared" si="2"/>
        <v>0</v>
      </c>
      <c r="H44" s="149"/>
      <c r="I44" s="150">
        <f>SUM(J44:O44)</f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 t="shared" si="2"/>
        <v>0</v>
      </c>
      <c r="H45" s="149"/>
      <c r="I45" s="150">
        <f>SUM(J45:O45)</f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X46" si="10">E47</f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150">
        <f t="shared" si="10"/>
        <v>0</v>
      </c>
      <c r="M46" s="150">
        <f t="shared" si="10"/>
        <v>0</v>
      </c>
      <c r="N46" s="150">
        <f t="shared" si="10"/>
        <v>0</v>
      </c>
      <c r="O46" s="210">
        <f t="shared" si="10"/>
        <v>0</v>
      </c>
      <c r="P46" s="195">
        <f t="shared" si="10"/>
        <v>0</v>
      </c>
      <c r="Q46" s="149">
        <f t="shared" si="10"/>
        <v>0</v>
      </c>
      <c r="R46" s="149">
        <f t="shared" si="10"/>
        <v>0</v>
      </c>
      <c r="S46" s="149">
        <f t="shared" si="10"/>
        <v>0</v>
      </c>
      <c r="T46" s="149">
        <f t="shared" si="10"/>
        <v>0</v>
      </c>
      <c r="U46" s="55">
        <f t="shared" si="10"/>
        <v>0</v>
      </c>
      <c r="V46" s="55">
        <f t="shared" si="10"/>
        <v>0</v>
      </c>
      <c r="W46" s="55">
        <f t="shared" si="10"/>
        <v>0</v>
      </c>
      <c r="X46" s="70">
        <f t="shared" si="10"/>
        <v>0</v>
      </c>
    </row>
    <row r="47" spans="1:24" ht="23.25" x14ac:dyDescent="0.35">
      <c r="A47" s="191"/>
      <c r="B47" s="162"/>
      <c r="C47" s="163"/>
      <c r="D47" s="164"/>
      <c r="E47" s="149"/>
      <c r="F47" s="149"/>
      <c r="G47" s="150">
        <f t="shared" si="2"/>
        <v>0</v>
      </c>
      <c r="H47" s="149"/>
      <c r="I47" s="150">
        <f>SUM(J47:O47)</f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X48" si="11">E49</f>
        <v>0</v>
      </c>
      <c r="F48" s="150">
        <f t="shared" si="11"/>
        <v>0</v>
      </c>
      <c r="G48" s="150">
        <f t="shared" si="11"/>
        <v>0</v>
      </c>
      <c r="H48" s="150">
        <f t="shared" si="11"/>
        <v>0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50">
        <f t="shared" si="11"/>
        <v>0</v>
      </c>
      <c r="N48" s="150">
        <f t="shared" si="11"/>
        <v>0</v>
      </c>
      <c r="O48" s="210">
        <f t="shared" si="11"/>
        <v>0</v>
      </c>
      <c r="P48" s="195">
        <f t="shared" si="11"/>
        <v>0</v>
      </c>
      <c r="Q48" s="149">
        <f t="shared" si="11"/>
        <v>0</v>
      </c>
      <c r="R48" s="149">
        <f t="shared" si="11"/>
        <v>0</v>
      </c>
      <c r="S48" s="149">
        <f t="shared" si="11"/>
        <v>0</v>
      </c>
      <c r="T48" s="149">
        <f t="shared" si="11"/>
        <v>0</v>
      </c>
      <c r="U48" s="55">
        <f t="shared" si="11"/>
        <v>0</v>
      </c>
      <c r="V48" s="55">
        <f t="shared" si="11"/>
        <v>0</v>
      </c>
      <c r="W48" s="55">
        <f t="shared" si="11"/>
        <v>0</v>
      </c>
      <c r="X48" s="70">
        <f t="shared" si="11"/>
        <v>0</v>
      </c>
    </row>
    <row r="49" spans="1:25" ht="24" thickBot="1" x14ac:dyDescent="0.4">
      <c r="A49" s="191"/>
      <c r="B49" s="287"/>
      <c r="C49" s="288"/>
      <c r="D49" s="287"/>
      <c r="E49" s="291"/>
      <c r="F49" s="291"/>
      <c r="G49" s="278">
        <f t="shared" si="2"/>
        <v>0</v>
      </c>
      <c r="H49" s="291"/>
      <c r="I49" s="278">
        <f>SUM(J49:O49)</f>
        <v>0</v>
      </c>
      <c r="J49" s="291"/>
      <c r="K49" s="291"/>
      <c r="L49" s="291"/>
      <c r="M49" s="291"/>
      <c r="N49" s="291"/>
      <c r="O49" s="291"/>
      <c r="P49" s="290"/>
      <c r="Q49" s="291"/>
      <c r="R49" s="291"/>
      <c r="S49" s="291"/>
      <c r="T49" s="291"/>
      <c r="U49" s="292"/>
      <c r="V49" s="292"/>
      <c r="W49" s="292"/>
      <c r="X49" s="293"/>
    </row>
    <row r="50" spans="1:25" ht="46.5" thickBot="1" x14ac:dyDescent="0.4">
      <c r="A50" s="191"/>
      <c r="B50" s="281" t="s">
        <v>13</v>
      </c>
      <c r="C50" s="282" t="s">
        <v>61</v>
      </c>
      <c r="D50" s="283">
        <v>615000</v>
      </c>
      <c r="E50" s="276">
        <f>E51+E54</f>
        <v>0</v>
      </c>
      <c r="F50" s="276">
        <f t="shared" ref="F50:X50" si="12">F51+F54</f>
        <v>0</v>
      </c>
      <c r="G50" s="276">
        <f t="shared" si="12"/>
        <v>0</v>
      </c>
      <c r="H50" s="276">
        <f t="shared" si="12"/>
        <v>0</v>
      </c>
      <c r="I50" s="276">
        <f t="shared" si="12"/>
        <v>0</v>
      </c>
      <c r="J50" s="276">
        <f t="shared" si="12"/>
        <v>0</v>
      </c>
      <c r="K50" s="276">
        <f t="shared" si="12"/>
        <v>0</v>
      </c>
      <c r="L50" s="276">
        <f t="shared" si="12"/>
        <v>0</v>
      </c>
      <c r="M50" s="276">
        <f t="shared" si="12"/>
        <v>0</v>
      </c>
      <c r="N50" s="276">
        <f t="shared" si="12"/>
        <v>0</v>
      </c>
      <c r="O50" s="277">
        <f t="shared" si="12"/>
        <v>0</v>
      </c>
      <c r="P50" s="284">
        <f t="shared" si="12"/>
        <v>0</v>
      </c>
      <c r="Q50" s="276">
        <f t="shared" si="12"/>
        <v>0</v>
      </c>
      <c r="R50" s="276">
        <f t="shared" si="12"/>
        <v>0</v>
      </c>
      <c r="S50" s="276">
        <f t="shared" si="12"/>
        <v>0</v>
      </c>
      <c r="T50" s="276">
        <f t="shared" si="12"/>
        <v>0</v>
      </c>
      <c r="U50" s="285">
        <f t="shared" si="12"/>
        <v>0</v>
      </c>
      <c r="V50" s="285">
        <f t="shared" si="12"/>
        <v>0</v>
      </c>
      <c r="W50" s="285">
        <f t="shared" si="12"/>
        <v>0</v>
      </c>
      <c r="X50" s="286">
        <f t="shared" si="12"/>
        <v>0</v>
      </c>
    </row>
    <row r="51" spans="1:25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X51" si="13">SUM(F52:F53)</f>
        <v>0</v>
      </c>
      <c r="G51" s="211">
        <f t="shared" si="13"/>
        <v>0</v>
      </c>
      <c r="H51" s="211">
        <f t="shared" si="13"/>
        <v>0</v>
      </c>
      <c r="I51" s="211">
        <f t="shared" si="13"/>
        <v>0</v>
      </c>
      <c r="J51" s="211">
        <f t="shared" si="13"/>
        <v>0</v>
      </c>
      <c r="K51" s="211">
        <f t="shared" si="13"/>
        <v>0</v>
      </c>
      <c r="L51" s="211">
        <f t="shared" si="13"/>
        <v>0</v>
      </c>
      <c r="M51" s="211">
        <f t="shared" si="13"/>
        <v>0</v>
      </c>
      <c r="N51" s="211">
        <f t="shared" si="13"/>
        <v>0</v>
      </c>
      <c r="O51" s="212">
        <f t="shared" si="13"/>
        <v>0</v>
      </c>
      <c r="P51" s="202">
        <f t="shared" si="13"/>
        <v>0</v>
      </c>
      <c r="Q51" s="161">
        <f t="shared" si="13"/>
        <v>0</v>
      </c>
      <c r="R51" s="161">
        <f t="shared" si="13"/>
        <v>0</v>
      </c>
      <c r="S51" s="161">
        <f t="shared" si="13"/>
        <v>0</v>
      </c>
      <c r="T51" s="161">
        <f t="shared" si="13"/>
        <v>0</v>
      </c>
      <c r="U51" s="113">
        <f t="shared" si="13"/>
        <v>0</v>
      </c>
      <c r="V51" s="113">
        <f t="shared" si="13"/>
        <v>0</v>
      </c>
      <c r="W51" s="113">
        <f t="shared" si="13"/>
        <v>0</v>
      </c>
      <c r="X51" s="114">
        <f t="shared" si="13"/>
        <v>0</v>
      </c>
    </row>
    <row r="52" spans="1:25" ht="23.25" x14ac:dyDescent="0.35">
      <c r="A52" s="191"/>
      <c r="B52" s="162"/>
      <c r="C52" s="163"/>
      <c r="D52" s="164"/>
      <c r="E52" s="167"/>
      <c r="F52" s="167"/>
      <c r="G52" s="168">
        <f t="shared" si="2"/>
        <v>0</v>
      </c>
      <c r="H52" s="167"/>
      <c r="I52" s="168">
        <f>SUM(J52:O52)</f>
        <v>0</v>
      </c>
      <c r="J52" s="167"/>
      <c r="K52" s="167"/>
      <c r="L52" s="167"/>
      <c r="M52" s="167"/>
      <c r="N52" s="167"/>
      <c r="O52" s="167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5" ht="23.25" x14ac:dyDescent="0.35">
      <c r="A53" s="191"/>
      <c r="B53" s="162"/>
      <c r="C53" s="163"/>
      <c r="D53" s="164"/>
      <c r="E53" s="167"/>
      <c r="F53" s="167"/>
      <c r="G53" s="168">
        <f t="shared" si="2"/>
        <v>0</v>
      </c>
      <c r="H53" s="167"/>
      <c r="I53" s="168">
        <f>SUM(J53:O53)</f>
        <v>0</v>
      </c>
      <c r="J53" s="167"/>
      <c r="K53" s="167"/>
      <c r="L53" s="167"/>
      <c r="M53" s="167"/>
      <c r="N53" s="167"/>
      <c r="O53" s="167"/>
      <c r="P53" s="203"/>
      <c r="Q53" s="165"/>
      <c r="R53" s="165"/>
      <c r="S53" s="165"/>
      <c r="T53" s="165"/>
      <c r="U53" s="59"/>
      <c r="V53" s="59"/>
      <c r="W53" s="59"/>
      <c r="X53" s="72"/>
    </row>
    <row r="54" spans="1:25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X54" si="14">E55</f>
        <v>0</v>
      </c>
      <c r="F54" s="170">
        <f t="shared" si="14"/>
        <v>0</v>
      </c>
      <c r="G54" s="170">
        <f t="shared" si="14"/>
        <v>0</v>
      </c>
      <c r="H54" s="170">
        <f t="shared" si="14"/>
        <v>0</v>
      </c>
      <c r="I54" s="170">
        <f t="shared" si="14"/>
        <v>0</v>
      </c>
      <c r="J54" s="170">
        <f t="shared" si="14"/>
        <v>0</v>
      </c>
      <c r="K54" s="170">
        <f t="shared" si="14"/>
        <v>0</v>
      </c>
      <c r="L54" s="170">
        <f t="shared" si="14"/>
        <v>0</v>
      </c>
      <c r="M54" s="170">
        <f t="shared" si="14"/>
        <v>0</v>
      </c>
      <c r="N54" s="170">
        <f t="shared" si="14"/>
        <v>0</v>
      </c>
      <c r="O54" s="214">
        <f t="shared" si="14"/>
        <v>0</v>
      </c>
      <c r="P54" s="203">
        <f t="shared" si="14"/>
        <v>0</v>
      </c>
      <c r="Q54" s="165">
        <f t="shared" si="14"/>
        <v>0</v>
      </c>
      <c r="R54" s="165">
        <f t="shared" si="14"/>
        <v>0</v>
      </c>
      <c r="S54" s="165">
        <f t="shared" si="14"/>
        <v>0</v>
      </c>
      <c r="T54" s="165">
        <f t="shared" si="14"/>
        <v>0</v>
      </c>
      <c r="U54" s="59">
        <f t="shared" si="14"/>
        <v>0</v>
      </c>
      <c r="V54" s="59">
        <f t="shared" si="14"/>
        <v>0</v>
      </c>
      <c r="W54" s="59">
        <f t="shared" si="14"/>
        <v>0</v>
      </c>
      <c r="X54" s="72">
        <f t="shared" si="14"/>
        <v>0</v>
      </c>
    </row>
    <row r="55" spans="1:25" ht="23.25" x14ac:dyDescent="0.35">
      <c r="A55" s="191"/>
      <c r="B55" s="162"/>
      <c r="C55" s="169"/>
      <c r="D55" s="164"/>
      <c r="E55" s="167"/>
      <c r="F55" s="167"/>
      <c r="G55" s="168">
        <f t="shared" si="2"/>
        <v>0</v>
      </c>
      <c r="H55" s="167"/>
      <c r="I55" s="168">
        <f>SUM(J55:O55)</f>
        <v>0</v>
      </c>
      <c r="J55" s="167"/>
      <c r="K55" s="167"/>
      <c r="L55" s="167"/>
      <c r="M55" s="167"/>
      <c r="N55" s="167"/>
      <c r="O55" s="167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5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X56" si="15">E57</f>
        <v>0</v>
      </c>
      <c r="F56" s="158">
        <f t="shared" si="15"/>
        <v>0</v>
      </c>
      <c r="G56" s="158">
        <f t="shared" si="15"/>
        <v>0</v>
      </c>
      <c r="H56" s="158">
        <f t="shared" si="15"/>
        <v>0</v>
      </c>
      <c r="I56" s="158">
        <f t="shared" si="15"/>
        <v>0</v>
      </c>
      <c r="J56" s="158">
        <f t="shared" si="15"/>
        <v>0</v>
      </c>
      <c r="K56" s="158">
        <f t="shared" si="15"/>
        <v>0</v>
      </c>
      <c r="L56" s="158">
        <f t="shared" si="15"/>
        <v>0</v>
      </c>
      <c r="M56" s="158">
        <f t="shared" si="15"/>
        <v>0</v>
      </c>
      <c r="N56" s="158">
        <f t="shared" si="15"/>
        <v>0</v>
      </c>
      <c r="O56" s="201">
        <f t="shared" si="15"/>
        <v>0</v>
      </c>
      <c r="P56" s="196">
        <f t="shared" si="15"/>
        <v>0</v>
      </c>
      <c r="Q56" s="158">
        <f t="shared" si="15"/>
        <v>0</v>
      </c>
      <c r="R56" s="158">
        <f t="shared" si="15"/>
        <v>0</v>
      </c>
      <c r="S56" s="158">
        <f t="shared" si="15"/>
        <v>0</v>
      </c>
      <c r="T56" s="158">
        <f t="shared" si="15"/>
        <v>0</v>
      </c>
      <c r="U56" s="58">
        <f t="shared" si="15"/>
        <v>0</v>
      </c>
      <c r="V56" s="58">
        <f t="shared" si="15"/>
        <v>0</v>
      </c>
      <c r="W56" s="58">
        <f t="shared" si="15"/>
        <v>0</v>
      </c>
      <c r="X56" s="71">
        <f t="shared" si="15"/>
        <v>0</v>
      </c>
    </row>
    <row r="57" spans="1:25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2"/>
        <v>0</v>
      </c>
      <c r="H57" s="217"/>
      <c r="I57" s="218">
        <f>SUM(J57:O57)</f>
        <v>0</v>
      </c>
      <c r="J57" s="217"/>
      <c r="K57" s="217"/>
      <c r="L57" s="217"/>
      <c r="M57" s="217"/>
      <c r="N57" s="217"/>
      <c r="O57" s="217"/>
      <c r="P57" s="215"/>
      <c r="Q57" s="173"/>
      <c r="R57" s="173"/>
      <c r="S57" s="173"/>
      <c r="T57" s="173"/>
      <c r="U57" s="68"/>
      <c r="V57" s="68"/>
      <c r="W57" s="68"/>
      <c r="X57" s="73"/>
    </row>
    <row r="58" spans="1:25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X58" si="16">SUM(E59:E64)</f>
        <v>0</v>
      </c>
      <c r="F58" s="158">
        <f t="shared" si="16"/>
        <v>0</v>
      </c>
      <c r="G58" s="158">
        <f t="shared" si="16"/>
        <v>0</v>
      </c>
      <c r="H58" s="158">
        <f t="shared" si="16"/>
        <v>0</v>
      </c>
      <c r="I58" s="158">
        <f t="shared" si="16"/>
        <v>0</v>
      </c>
      <c r="J58" s="158">
        <f t="shared" si="16"/>
        <v>0</v>
      </c>
      <c r="K58" s="158">
        <f t="shared" si="16"/>
        <v>0</v>
      </c>
      <c r="L58" s="158">
        <f t="shared" si="16"/>
        <v>0</v>
      </c>
      <c r="M58" s="158">
        <f t="shared" si="16"/>
        <v>0</v>
      </c>
      <c r="N58" s="158">
        <f t="shared" si="16"/>
        <v>0</v>
      </c>
      <c r="O58" s="201">
        <f t="shared" si="16"/>
        <v>0</v>
      </c>
      <c r="P58" s="196">
        <f t="shared" si="16"/>
        <v>0</v>
      </c>
      <c r="Q58" s="158">
        <f t="shared" si="16"/>
        <v>0</v>
      </c>
      <c r="R58" s="158">
        <f t="shared" si="16"/>
        <v>0</v>
      </c>
      <c r="S58" s="158">
        <f t="shared" si="16"/>
        <v>0</v>
      </c>
      <c r="T58" s="158">
        <f t="shared" si="16"/>
        <v>0</v>
      </c>
      <c r="U58" s="58">
        <f t="shared" si="16"/>
        <v>0</v>
      </c>
      <c r="V58" s="58">
        <f t="shared" si="16"/>
        <v>0</v>
      </c>
      <c r="W58" s="58">
        <f t="shared" si="16"/>
        <v>0</v>
      </c>
      <c r="X58" s="71">
        <f t="shared" si="16"/>
        <v>0</v>
      </c>
    </row>
    <row r="59" spans="1:25" ht="46.5" x14ac:dyDescent="0.35">
      <c r="A59" s="191"/>
      <c r="B59" s="175">
        <v>1</v>
      </c>
      <c r="C59" s="176" t="s">
        <v>53</v>
      </c>
      <c r="D59" s="221">
        <v>821100</v>
      </c>
      <c r="E59" s="149"/>
      <c r="F59" s="149"/>
      <c r="G59" s="218">
        <f t="shared" si="2"/>
        <v>0</v>
      </c>
      <c r="H59" s="149"/>
      <c r="I59" s="218">
        <f t="shared" ref="I59:I64" si="17">SUM(J59:O59)</f>
        <v>0</v>
      </c>
      <c r="J59" s="149"/>
      <c r="K59" s="149"/>
      <c r="L59" s="149"/>
      <c r="M59" s="149"/>
      <c r="N59" s="149"/>
      <c r="O59" s="149"/>
      <c r="P59" s="220"/>
      <c r="Q59" s="177"/>
      <c r="R59" s="177"/>
      <c r="S59" s="177"/>
      <c r="T59" s="177"/>
      <c r="U59" s="61"/>
      <c r="V59" s="61"/>
      <c r="W59" s="61"/>
      <c r="X59" s="74"/>
    </row>
    <row r="60" spans="1:25" ht="23.25" x14ac:dyDescent="0.35">
      <c r="A60" s="191"/>
      <c r="B60" s="151">
        <v>2</v>
      </c>
      <c r="C60" s="148" t="s">
        <v>23</v>
      </c>
      <c r="D60" s="151">
        <v>821200</v>
      </c>
      <c r="E60" s="149"/>
      <c r="F60" s="149"/>
      <c r="G60" s="168">
        <f t="shared" si="2"/>
        <v>0</v>
      </c>
      <c r="H60" s="149"/>
      <c r="I60" s="168">
        <f t="shared" si="17"/>
        <v>0</v>
      </c>
      <c r="J60" s="149"/>
      <c r="K60" s="149"/>
      <c r="L60" s="149"/>
      <c r="M60" s="149"/>
      <c r="N60" s="149"/>
      <c r="O60" s="149"/>
      <c r="P60" s="195"/>
      <c r="Q60" s="149"/>
      <c r="R60" s="149"/>
      <c r="S60" s="149"/>
      <c r="T60" s="149"/>
      <c r="U60" s="55"/>
      <c r="V60" s="55"/>
      <c r="W60" s="55"/>
      <c r="X60" s="70"/>
    </row>
    <row r="61" spans="1:25" ht="23.25" x14ac:dyDescent="0.35">
      <c r="A61" s="191"/>
      <c r="B61" s="151">
        <v>3</v>
      </c>
      <c r="C61" s="148" t="s">
        <v>24</v>
      </c>
      <c r="D61" s="151">
        <v>821300</v>
      </c>
      <c r="E61" s="149"/>
      <c r="F61" s="149"/>
      <c r="G61" s="168">
        <f t="shared" si="2"/>
        <v>0</v>
      </c>
      <c r="H61" s="149"/>
      <c r="I61" s="168">
        <f t="shared" si="17"/>
        <v>0</v>
      </c>
      <c r="J61" s="149"/>
      <c r="K61" s="149"/>
      <c r="L61" s="149"/>
      <c r="M61" s="149"/>
      <c r="N61" s="149"/>
      <c r="O61" s="149"/>
      <c r="P61" s="195"/>
      <c r="Q61" s="149"/>
      <c r="R61" s="149"/>
      <c r="S61" s="149"/>
      <c r="T61" s="149"/>
      <c r="U61" s="55"/>
      <c r="V61" s="55"/>
      <c r="W61" s="55"/>
      <c r="X61" s="70"/>
    </row>
    <row r="62" spans="1:25" ht="23.25" x14ac:dyDescent="0.35">
      <c r="A62" s="191"/>
      <c r="B62" s="151">
        <v>4</v>
      </c>
      <c r="C62" s="169" t="s">
        <v>25</v>
      </c>
      <c r="D62" s="151">
        <v>821400</v>
      </c>
      <c r="E62" s="149"/>
      <c r="F62" s="149"/>
      <c r="G62" s="168">
        <f t="shared" si="2"/>
        <v>0</v>
      </c>
      <c r="H62" s="149"/>
      <c r="I62" s="168">
        <f t="shared" si="17"/>
        <v>0</v>
      </c>
      <c r="J62" s="149"/>
      <c r="K62" s="149"/>
      <c r="L62" s="149"/>
      <c r="M62" s="149"/>
      <c r="N62" s="149"/>
      <c r="O62" s="149"/>
      <c r="P62" s="195"/>
      <c r="Q62" s="149"/>
      <c r="R62" s="149"/>
      <c r="S62" s="149"/>
      <c r="T62" s="149"/>
      <c r="U62" s="55"/>
      <c r="V62" s="55"/>
      <c r="W62" s="55"/>
      <c r="X62" s="70"/>
    </row>
    <row r="63" spans="1:25" ht="23.25" x14ac:dyDescent="0.35">
      <c r="A63" s="191"/>
      <c r="B63" s="151">
        <v>5</v>
      </c>
      <c r="C63" s="169" t="s">
        <v>26</v>
      </c>
      <c r="D63" s="151">
        <v>821500</v>
      </c>
      <c r="E63" s="149"/>
      <c r="F63" s="149"/>
      <c r="G63" s="168">
        <f t="shared" si="2"/>
        <v>0</v>
      </c>
      <c r="H63" s="149"/>
      <c r="I63" s="168">
        <f t="shared" si="17"/>
        <v>0</v>
      </c>
      <c r="J63" s="149"/>
      <c r="K63" s="149"/>
      <c r="L63" s="149"/>
      <c r="M63" s="149"/>
      <c r="N63" s="149"/>
      <c r="O63" s="149"/>
      <c r="P63" s="195"/>
      <c r="Q63" s="149"/>
      <c r="R63" s="149"/>
      <c r="S63" s="149"/>
      <c r="T63" s="149"/>
      <c r="U63" s="55"/>
      <c r="V63" s="55"/>
      <c r="W63" s="55"/>
      <c r="X63" s="70"/>
    </row>
    <row r="64" spans="1:25" ht="23.25" x14ac:dyDescent="0.35">
      <c r="A64" s="191"/>
      <c r="B64" s="151">
        <v>6</v>
      </c>
      <c r="C64" s="169" t="s">
        <v>27</v>
      </c>
      <c r="D64" s="151">
        <v>821600</v>
      </c>
      <c r="E64" s="149"/>
      <c r="F64" s="149"/>
      <c r="G64" s="168">
        <f t="shared" si="2"/>
        <v>0</v>
      </c>
      <c r="H64" s="149"/>
      <c r="I64" s="168">
        <f t="shared" si="17"/>
        <v>0</v>
      </c>
      <c r="J64" s="149"/>
      <c r="K64" s="149"/>
      <c r="L64" s="149"/>
      <c r="M64" s="149"/>
      <c r="N64" s="149"/>
      <c r="O64" s="149"/>
      <c r="P64" s="195"/>
      <c r="Q64" s="149"/>
      <c r="R64" s="149"/>
      <c r="S64" s="149"/>
      <c r="T64" s="149"/>
      <c r="U64" s="55"/>
      <c r="V64" s="55"/>
      <c r="W64" s="55"/>
      <c r="X64" s="70"/>
      <c r="Y64" s="6"/>
    </row>
    <row r="65" spans="1:25" ht="46.5" thickBot="1" x14ac:dyDescent="0.4">
      <c r="A65" s="192"/>
      <c r="B65" s="155"/>
      <c r="C65" s="156" t="s">
        <v>29</v>
      </c>
      <c r="D65" s="174"/>
      <c r="E65" s="158">
        <f t="shared" ref="E65:X65" si="18">E14+E26+E50+E56+E58</f>
        <v>0</v>
      </c>
      <c r="F65" s="158">
        <f t="shared" si="18"/>
        <v>0</v>
      </c>
      <c r="G65" s="158">
        <f t="shared" si="18"/>
        <v>0</v>
      </c>
      <c r="H65" s="158">
        <f t="shared" si="18"/>
        <v>0</v>
      </c>
      <c r="I65" s="158">
        <f t="shared" si="18"/>
        <v>0</v>
      </c>
      <c r="J65" s="158">
        <f t="shared" si="18"/>
        <v>0</v>
      </c>
      <c r="K65" s="158">
        <f t="shared" si="18"/>
        <v>0</v>
      </c>
      <c r="L65" s="158">
        <f t="shared" si="18"/>
        <v>0</v>
      </c>
      <c r="M65" s="158">
        <f t="shared" si="18"/>
        <v>0</v>
      </c>
      <c r="N65" s="158">
        <f t="shared" si="18"/>
        <v>0</v>
      </c>
      <c r="O65" s="201">
        <f t="shared" si="18"/>
        <v>0</v>
      </c>
      <c r="P65" s="196">
        <f t="shared" si="18"/>
        <v>0</v>
      </c>
      <c r="Q65" s="158">
        <f t="shared" si="18"/>
        <v>0</v>
      </c>
      <c r="R65" s="158">
        <f t="shared" si="18"/>
        <v>0</v>
      </c>
      <c r="S65" s="158">
        <f t="shared" si="18"/>
        <v>0</v>
      </c>
      <c r="T65" s="158">
        <f t="shared" si="18"/>
        <v>0</v>
      </c>
      <c r="U65" s="58">
        <f t="shared" si="18"/>
        <v>0</v>
      </c>
      <c r="V65" s="58">
        <f t="shared" si="18"/>
        <v>0</v>
      </c>
      <c r="W65" s="58">
        <f t="shared" si="18"/>
        <v>0</v>
      </c>
      <c r="X65" s="71">
        <f t="shared" si="18"/>
        <v>0</v>
      </c>
      <c r="Y65" s="6"/>
    </row>
    <row r="66" spans="1:25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37"/>
      <c r="V66" s="137"/>
      <c r="W66" s="137"/>
      <c r="X66" s="137"/>
      <c r="Y66" s="6"/>
    </row>
    <row r="67" spans="1:25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37"/>
      <c r="V67" s="137"/>
      <c r="W67" s="137"/>
      <c r="X67" s="137"/>
      <c r="Y67" s="6"/>
    </row>
    <row r="68" spans="1:25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138"/>
      <c r="V68" s="138"/>
      <c r="W68" s="138"/>
      <c r="X68" s="138"/>
      <c r="Y68" s="6"/>
    </row>
    <row r="69" spans="1:25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4"/>
      <c r="M69" s="184"/>
      <c r="N69" s="184"/>
      <c r="O69" s="183"/>
      <c r="P69" s="183"/>
      <c r="Q69" s="183"/>
      <c r="R69" s="183"/>
      <c r="S69" s="183"/>
      <c r="T69" s="183"/>
      <c r="U69" s="138"/>
      <c r="V69" s="139"/>
      <c r="W69" s="139"/>
      <c r="X69" s="139"/>
      <c r="Y69" s="6"/>
    </row>
    <row r="70" spans="1:25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 t="s">
        <v>56</v>
      </c>
      <c r="N70" s="183"/>
      <c r="O70" s="183"/>
      <c r="P70" s="183"/>
      <c r="Q70" s="183"/>
      <c r="R70" s="183"/>
      <c r="S70" s="183"/>
      <c r="T70" s="183"/>
      <c r="U70" s="138"/>
      <c r="V70" s="138"/>
      <c r="W70" s="138"/>
      <c r="X70" s="138"/>
      <c r="Y70" s="6"/>
    </row>
    <row r="71" spans="1:25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26"/>
      <c r="T71" s="141"/>
      <c r="U71" s="141"/>
      <c r="V71" s="126"/>
      <c r="W71" s="142" t="s">
        <v>56</v>
      </c>
      <c r="X71" s="120"/>
      <c r="Y71" s="6"/>
    </row>
    <row r="72" spans="1:25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5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3"/>
      <c r="V73" s="6"/>
      <c r="W73" s="5"/>
      <c r="X73" s="15"/>
    </row>
    <row r="74" spans="1:25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68:T68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49" min="1" max="1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75"/>
  <sheetViews>
    <sheetView view="pageBreakPreview" zoomScale="54" zoomScaleNormal="60" zoomScaleSheetLayoutView="54" workbookViewId="0">
      <selection activeCell="C4" sqref="C4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/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/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 t="s">
        <v>66</v>
      </c>
      <c r="O6" s="185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130"/>
      <c r="V7" s="122"/>
      <c r="W7" s="122"/>
      <c r="X7" s="131"/>
    </row>
    <row r="8" spans="1:30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188"/>
      <c r="Q8" s="188"/>
      <c r="R8" s="188"/>
      <c r="S8" s="188"/>
      <c r="T8" s="188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O14" si="0">SUM(I15:I25)</f>
        <v>0</v>
      </c>
      <c r="J14" s="198">
        <f t="shared" si="0"/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9">
        <f t="shared" si="0"/>
        <v>0</v>
      </c>
      <c r="P14" s="194">
        <f t="shared" ref="P14:X14" si="1">SUM(P15:P25)</f>
        <v>0</v>
      </c>
      <c r="Q14" s="146">
        <f t="shared" si="1"/>
        <v>0</v>
      </c>
      <c r="R14" s="146">
        <f t="shared" si="1"/>
        <v>0</v>
      </c>
      <c r="S14" s="146">
        <f t="shared" si="1"/>
        <v>0</v>
      </c>
      <c r="T14" s="146">
        <f t="shared" si="1"/>
        <v>0</v>
      </c>
      <c r="U14" s="54">
        <f t="shared" si="1"/>
        <v>0</v>
      </c>
      <c r="V14" s="54">
        <f t="shared" si="1"/>
        <v>0</v>
      </c>
      <c r="W14" s="54">
        <f t="shared" si="1"/>
        <v>0</v>
      </c>
      <c r="X14" s="69">
        <f t="shared" si="1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SUM(J15:O15)</f>
        <v>0</v>
      </c>
      <c r="J15" s="149"/>
      <c r="K15" s="149"/>
      <c r="L15" s="149"/>
      <c r="M15" s="149"/>
      <c r="N15" s="149"/>
      <c r="O15" s="149"/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2">SUM(H16:I16)</f>
        <v>0</v>
      </c>
      <c r="H16" s="149"/>
      <c r="I16" s="150">
        <f t="shared" ref="I16:I25" si="3">SUM(J16:O16)</f>
        <v>0</v>
      </c>
      <c r="J16" s="149"/>
      <c r="K16" s="149"/>
      <c r="L16" s="149"/>
      <c r="M16" s="149"/>
      <c r="N16" s="149"/>
      <c r="O16" s="149"/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2"/>
        <v>0</v>
      </c>
      <c r="H17" s="149"/>
      <c r="I17" s="150">
        <f t="shared" si="3"/>
        <v>0</v>
      </c>
      <c r="J17" s="149"/>
      <c r="K17" s="149"/>
      <c r="L17" s="149"/>
      <c r="M17" s="149"/>
      <c r="N17" s="149"/>
      <c r="O17" s="149"/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2"/>
        <v>0</v>
      </c>
      <c r="H18" s="149"/>
      <c r="I18" s="150">
        <f t="shared" si="3"/>
        <v>0</v>
      </c>
      <c r="J18" s="149"/>
      <c r="K18" s="149"/>
      <c r="L18" s="149"/>
      <c r="M18" s="149"/>
      <c r="N18" s="149"/>
      <c r="O18" s="149"/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2"/>
        <v>0</v>
      </c>
      <c r="H19" s="149"/>
      <c r="I19" s="150">
        <f t="shared" si="3"/>
        <v>0</v>
      </c>
      <c r="J19" s="149"/>
      <c r="K19" s="149"/>
      <c r="L19" s="149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2"/>
        <v>0</v>
      </c>
      <c r="H20" s="149"/>
      <c r="I20" s="150">
        <f t="shared" si="3"/>
        <v>0</v>
      </c>
      <c r="J20" s="149"/>
      <c r="K20" s="149"/>
      <c r="L20" s="149"/>
      <c r="M20" s="149"/>
      <c r="N20" s="149"/>
      <c r="O20" s="149"/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2"/>
        <v>0</v>
      </c>
      <c r="H21" s="149"/>
      <c r="I21" s="150">
        <f t="shared" si="3"/>
        <v>0</v>
      </c>
      <c r="J21" s="149"/>
      <c r="K21" s="149"/>
      <c r="L21" s="149"/>
      <c r="M21" s="149"/>
      <c r="N21" s="149"/>
      <c r="O21" s="149"/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2"/>
        <v>0</v>
      </c>
      <c r="H22" s="149"/>
      <c r="I22" s="150">
        <f t="shared" si="3"/>
        <v>0</v>
      </c>
      <c r="J22" s="149"/>
      <c r="K22" s="149"/>
      <c r="L22" s="149"/>
      <c r="M22" s="149"/>
      <c r="N22" s="149"/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2"/>
        <v>0</v>
      </c>
      <c r="H23" s="149"/>
      <c r="I23" s="150">
        <f t="shared" si="3"/>
        <v>0</v>
      </c>
      <c r="J23" s="149"/>
      <c r="K23" s="149"/>
      <c r="L23" s="149"/>
      <c r="M23" s="149"/>
      <c r="N23" s="149"/>
      <c r="O23" s="149"/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2"/>
        <v>0</v>
      </c>
      <c r="H24" s="149"/>
      <c r="I24" s="150">
        <f t="shared" si="3"/>
        <v>0</v>
      </c>
      <c r="J24" s="149"/>
      <c r="K24" s="149"/>
      <c r="L24" s="149"/>
      <c r="M24" s="149"/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2"/>
        <v>0</v>
      </c>
      <c r="H25" s="149"/>
      <c r="I25" s="150">
        <f t="shared" si="3"/>
        <v>0</v>
      </c>
      <c r="J25" s="149"/>
      <c r="K25" s="149"/>
      <c r="L25" s="149"/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4">E27+E30+E32+E43+E46+E48</f>
        <v>0</v>
      </c>
      <c r="F26" s="158">
        <f t="shared" si="4"/>
        <v>0</v>
      </c>
      <c r="G26" s="158">
        <f t="shared" si="4"/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201">
        <f t="shared" si="4"/>
        <v>0</v>
      </c>
      <c r="P26" s="196">
        <f t="shared" si="4"/>
        <v>0</v>
      </c>
      <c r="Q26" s="158">
        <f t="shared" si="4"/>
        <v>0</v>
      </c>
      <c r="R26" s="158">
        <f t="shared" si="4"/>
        <v>0</v>
      </c>
      <c r="S26" s="158">
        <f t="shared" si="4"/>
        <v>0</v>
      </c>
      <c r="T26" s="158">
        <f t="shared" si="4"/>
        <v>0</v>
      </c>
      <c r="U26" s="58">
        <f t="shared" si="4"/>
        <v>0</v>
      </c>
      <c r="V26" s="58">
        <f t="shared" si="4"/>
        <v>0</v>
      </c>
      <c r="W26" s="58">
        <f t="shared" si="4"/>
        <v>0</v>
      </c>
      <c r="X26" s="71">
        <f t="shared" si="4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X27" si="5">F28+F29</f>
        <v>0</v>
      </c>
      <c r="G27" s="207">
        <f t="shared" si="5"/>
        <v>0</v>
      </c>
      <c r="H27" s="207">
        <f t="shared" si="5"/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8">
        <f t="shared" si="5"/>
        <v>0</v>
      </c>
      <c r="P27" s="202">
        <f t="shared" si="5"/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/>
      <c r="H28" s="149"/>
      <c r="I28" s="150">
        <f>SUM(J28:O28)</f>
        <v>0</v>
      </c>
      <c r="J28" s="165"/>
      <c r="K28" s="165"/>
      <c r="L28" s="165"/>
      <c r="M28" s="165"/>
      <c r="N28" s="165"/>
      <c r="O28" s="165"/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49"/>
      <c r="F29" s="149"/>
      <c r="G29" s="150"/>
      <c r="H29" s="149"/>
      <c r="I29" s="150">
        <f>SUM(J29:O29)</f>
        <v>0</v>
      </c>
      <c r="J29" s="165"/>
      <c r="K29" s="165"/>
      <c r="L29" s="165"/>
      <c r="M29" s="165"/>
      <c r="N29" s="165"/>
      <c r="O29" s="165"/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X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150">
        <f t="shared" si="6"/>
        <v>0</v>
      </c>
      <c r="M30" s="150">
        <f t="shared" si="6"/>
        <v>0</v>
      </c>
      <c r="N30" s="150">
        <f t="shared" si="6"/>
        <v>0</v>
      </c>
      <c r="O30" s="210">
        <f t="shared" si="6"/>
        <v>0</v>
      </c>
      <c r="P30" s="195">
        <f t="shared" si="6"/>
        <v>0</v>
      </c>
      <c r="Q30" s="149">
        <f t="shared" si="6"/>
        <v>0</v>
      </c>
      <c r="R30" s="149">
        <f t="shared" si="6"/>
        <v>0</v>
      </c>
      <c r="S30" s="149">
        <f t="shared" si="6"/>
        <v>0</v>
      </c>
      <c r="T30" s="149">
        <f t="shared" si="6"/>
        <v>0</v>
      </c>
      <c r="U30" s="55">
        <f t="shared" si="6"/>
        <v>0</v>
      </c>
      <c r="V30" s="55">
        <f t="shared" si="6"/>
        <v>0</v>
      </c>
      <c r="W30" s="55">
        <f t="shared" si="6"/>
        <v>0</v>
      </c>
      <c r="X30" s="70">
        <f t="shared" si="6"/>
        <v>0</v>
      </c>
    </row>
    <row r="31" spans="1:30" ht="23.25" x14ac:dyDescent="0.35">
      <c r="A31" s="191"/>
      <c r="B31" s="162"/>
      <c r="C31" s="163"/>
      <c r="D31" s="164"/>
      <c r="E31" s="149"/>
      <c r="F31" s="149"/>
      <c r="G31" s="150"/>
      <c r="H31" s="149"/>
      <c r="I31" s="150">
        <f>SUM(J31:O31)</f>
        <v>0</v>
      </c>
      <c r="J31" s="165"/>
      <c r="K31" s="165"/>
      <c r="L31" s="165"/>
      <c r="M31" s="165"/>
      <c r="N31" s="165"/>
      <c r="O31" s="165"/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X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150">
        <f t="shared" si="7"/>
        <v>0</v>
      </c>
      <c r="M32" s="150">
        <f t="shared" si="7"/>
        <v>0</v>
      </c>
      <c r="N32" s="150">
        <f t="shared" si="7"/>
        <v>0</v>
      </c>
      <c r="O32" s="210">
        <f t="shared" si="7"/>
        <v>0</v>
      </c>
      <c r="P32" s="195">
        <f t="shared" si="7"/>
        <v>0</v>
      </c>
      <c r="Q32" s="149">
        <f t="shared" si="7"/>
        <v>0</v>
      </c>
      <c r="R32" s="149">
        <f t="shared" si="7"/>
        <v>0</v>
      </c>
      <c r="S32" s="149">
        <f t="shared" si="7"/>
        <v>0</v>
      </c>
      <c r="T32" s="149">
        <f t="shared" si="7"/>
        <v>0</v>
      </c>
      <c r="U32" s="55">
        <f t="shared" si="7"/>
        <v>0</v>
      </c>
      <c r="V32" s="55">
        <f t="shared" si="7"/>
        <v>0</v>
      </c>
      <c r="W32" s="55">
        <f t="shared" si="7"/>
        <v>0</v>
      </c>
      <c r="X32" s="70">
        <f t="shared" si="7"/>
        <v>0</v>
      </c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si="2"/>
        <v>0</v>
      </c>
      <c r="H33" s="149"/>
      <c r="I33" s="150">
        <f t="shared" ref="I33:I42" si="8">SUM(J33:O33)</f>
        <v>0</v>
      </c>
      <c r="J33" s="149"/>
      <c r="K33" s="149"/>
      <c r="L33" s="149"/>
      <c r="M33" s="149"/>
      <c r="N33" s="149"/>
      <c r="O33" s="149"/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2"/>
        <v>0</v>
      </c>
      <c r="H34" s="149"/>
      <c r="I34" s="150">
        <f t="shared" si="8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2"/>
        <v>0</v>
      </c>
      <c r="H35" s="149"/>
      <c r="I35" s="150">
        <f t="shared" si="8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/>
      <c r="C36" s="163"/>
      <c r="D36" s="164"/>
      <c r="E36" s="149"/>
      <c r="F36" s="149"/>
      <c r="G36" s="150">
        <f t="shared" si="2"/>
        <v>0</v>
      </c>
      <c r="H36" s="149"/>
      <c r="I36" s="150">
        <f t="shared" si="8"/>
        <v>0</v>
      </c>
      <c r="J36" s="149"/>
      <c r="K36" s="149"/>
      <c r="L36" s="149"/>
      <c r="M36" s="149"/>
      <c r="N36" s="149"/>
      <c r="O36" s="149"/>
      <c r="P36" s="203"/>
      <c r="Q36" s="165"/>
      <c r="R36" s="165"/>
      <c r="S36" s="165"/>
      <c r="T36" s="165"/>
      <c r="U36" s="59"/>
      <c r="V36" s="59"/>
      <c r="W36" s="59"/>
      <c r="X36" s="72"/>
    </row>
    <row r="37" spans="1:24" ht="23.25" x14ac:dyDescent="0.35">
      <c r="A37" s="191"/>
      <c r="B37" s="162"/>
      <c r="C37" s="163"/>
      <c r="D37" s="164"/>
      <c r="E37" s="149"/>
      <c r="F37" s="149"/>
      <c r="G37" s="150">
        <f t="shared" si="2"/>
        <v>0</v>
      </c>
      <c r="H37" s="149"/>
      <c r="I37" s="150">
        <f t="shared" si="8"/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 t="shared" si="2"/>
        <v>0</v>
      </c>
      <c r="H38" s="149"/>
      <c r="I38" s="150">
        <f t="shared" si="8"/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51"/>
      <c r="C39" s="163"/>
      <c r="D39" s="153"/>
      <c r="E39" s="149"/>
      <c r="F39" s="149"/>
      <c r="G39" s="150">
        <f t="shared" si="2"/>
        <v>0</v>
      </c>
      <c r="H39" s="149"/>
      <c r="I39" s="150">
        <f t="shared" si="8"/>
        <v>0</v>
      </c>
      <c r="J39" s="149"/>
      <c r="K39" s="149"/>
      <c r="L39" s="149"/>
      <c r="M39" s="149"/>
      <c r="N39" s="149"/>
      <c r="O39" s="149"/>
      <c r="P39" s="204"/>
      <c r="Q39" s="166"/>
      <c r="R39" s="166"/>
      <c r="S39" s="166"/>
      <c r="T39" s="166"/>
      <c r="U39" s="57"/>
      <c r="V39" s="57"/>
      <c r="W39" s="57"/>
      <c r="X39" s="70"/>
    </row>
    <row r="40" spans="1:24" ht="23.25" x14ac:dyDescent="0.35">
      <c r="A40" s="191"/>
      <c r="B40" s="162"/>
      <c r="C40" s="163"/>
      <c r="D40" s="164"/>
      <c r="E40" s="149"/>
      <c r="F40" s="149"/>
      <c r="G40" s="150">
        <f t="shared" si="2"/>
        <v>0</v>
      </c>
      <c r="H40" s="149"/>
      <c r="I40" s="150">
        <f t="shared" si="8"/>
        <v>0</v>
      </c>
      <c r="J40" s="149"/>
      <c r="K40" s="149"/>
      <c r="L40" s="149"/>
      <c r="M40" s="149"/>
      <c r="N40" s="149"/>
      <c r="O40" s="149"/>
      <c r="P40" s="203"/>
      <c r="Q40" s="165"/>
      <c r="R40" s="165"/>
      <c r="S40" s="165"/>
      <c r="T40" s="165"/>
      <c r="U40" s="59"/>
      <c r="V40" s="59"/>
      <c r="W40" s="59"/>
      <c r="X40" s="72"/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2"/>
        <v>0</v>
      </c>
      <c r="H41" s="149"/>
      <c r="I41" s="150">
        <f t="shared" si="8"/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51"/>
      <c r="C42" s="163"/>
      <c r="D42" s="153"/>
      <c r="E42" s="166"/>
      <c r="F42" s="166"/>
      <c r="G42" s="150">
        <f t="shared" si="2"/>
        <v>0</v>
      </c>
      <c r="H42" s="149"/>
      <c r="I42" s="150">
        <f t="shared" si="8"/>
        <v>0</v>
      </c>
      <c r="J42" s="149"/>
      <c r="K42" s="149"/>
      <c r="L42" s="149"/>
      <c r="M42" s="149"/>
      <c r="N42" s="149"/>
      <c r="O42" s="149"/>
      <c r="P42" s="204"/>
      <c r="Q42" s="166"/>
      <c r="R42" s="166"/>
      <c r="S42" s="166"/>
      <c r="T42" s="166"/>
      <c r="U42" s="57"/>
      <c r="V42" s="57"/>
      <c r="W42" s="57"/>
      <c r="X42" s="70"/>
    </row>
    <row r="43" spans="1:24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X43" si="9">SUM(E44:E45)</f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0">
        <f t="shared" si="9"/>
        <v>0</v>
      </c>
      <c r="O43" s="210">
        <f t="shared" si="9"/>
        <v>0</v>
      </c>
      <c r="P43" s="205">
        <f t="shared" si="9"/>
        <v>0</v>
      </c>
      <c r="Q43" s="150">
        <f t="shared" si="9"/>
        <v>0</v>
      </c>
      <c r="R43" s="150">
        <f t="shared" si="9"/>
        <v>0</v>
      </c>
      <c r="S43" s="150">
        <f t="shared" si="9"/>
        <v>0</v>
      </c>
      <c r="T43" s="150">
        <f t="shared" si="9"/>
        <v>0</v>
      </c>
      <c r="U43" s="56">
        <f t="shared" si="9"/>
        <v>0</v>
      </c>
      <c r="V43" s="56">
        <f t="shared" si="9"/>
        <v>0</v>
      </c>
      <c r="W43" s="56">
        <f t="shared" si="9"/>
        <v>0</v>
      </c>
      <c r="X43" s="193">
        <f t="shared" si="9"/>
        <v>0</v>
      </c>
    </row>
    <row r="44" spans="1:24" ht="23.25" x14ac:dyDescent="0.35">
      <c r="A44" s="191"/>
      <c r="B44" s="162"/>
      <c r="C44" s="163"/>
      <c r="D44" s="164"/>
      <c r="E44" s="149"/>
      <c r="F44" s="149"/>
      <c r="G44" s="150">
        <f t="shared" si="2"/>
        <v>0</v>
      </c>
      <c r="H44" s="149"/>
      <c r="I44" s="150">
        <f>SUM(J44:O44)</f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 t="shared" si="2"/>
        <v>0</v>
      </c>
      <c r="H45" s="149"/>
      <c r="I45" s="150">
        <f>SUM(J45:O45)</f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X46" si="10">E47</f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150">
        <f t="shared" si="10"/>
        <v>0</v>
      </c>
      <c r="M46" s="150">
        <f t="shared" si="10"/>
        <v>0</v>
      </c>
      <c r="N46" s="150">
        <f t="shared" si="10"/>
        <v>0</v>
      </c>
      <c r="O46" s="210">
        <f t="shared" si="10"/>
        <v>0</v>
      </c>
      <c r="P46" s="195">
        <f t="shared" si="10"/>
        <v>0</v>
      </c>
      <c r="Q46" s="149">
        <f t="shared" si="10"/>
        <v>0</v>
      </c>
      <c r="R46" s="149">
        <f t="shared" si="10"/>
        <v>0</v>
      </c>
      <c r="S46" s="149">
        <f t="shared" si="10"/>
        <v>0</v>
      </c>
      <c r="T46" s="149">
        <f t="shared" si="10"/>
        <v>0</v>
      </c>
      <c r="U46" s="55">
        <f t="shared" si="10"/>
        <v>0</v>
      </c>
      <c r="V46" s="55">
        <f t="shared" si="10"/>
        <v>0</v>
      </c>
      <c r="W46" s="55">
        <f t="shared" si="10"/>
        <v>0</v>
      </c>
      <c r="X46" s="70">
        <f t="shared" si="10"/>
        <v>0</v>
      </c>
    </row>
    <row r="47" spans="1:24" ht="23.25" x14ac:dyDescent="0.35">
      <c r="A47" s="191"/>
      <c r="B47" s="162"/>
      <c r="C47" s="163"/>
      <c r="D47" s="164"/>
      <c r="E47" s="149"/>
      <c r="F47" s="149"/>
      <c r="G47" s="150">
        <f t="shared" si="2"/>
        <v>0</v>
      </c>
      <c r="H47" s="149"/>
      <c r="I47" s="150">
        <f>SUM(J47:O47)</f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X48" si="11">E49</f>
        <v>0</v>
      </c>
      <c r="F48" s="150">
        <f t="shared" si="11"/>
        <v>0</v>
      </c>
      <c r="G48" s="150">
        <f t="shared" si="11"/>
        <v>0</v>
      </c>
      <c r="H48" s="150">
        <f t="shared" si="11"/>
        <v>0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50">
        <f t="shared" si="11"/>
        <v>0</v>
      </c>
      <c r="N48" s="150">
        <f t="shared" si="11"/>
        <v>0</v>
      </c>
      <c r="O48" s="210">
        <f t="shared" si="11"/>
        <v>0</v>
      </c>
      <c r="P48" s="195">
        <f t="shared" si="11"/>
        <v>0</v>
      </c>
      <c r="Q48" s="149">
        <f t="shared" si="11"/>
        <v>0</v>
      </c>
      <c r="R48" s="149">
        <f t="shared" si="11"/>
        <v>0</v>
      </c>
      <c r="S48" s="149">
        <f t="shared" si="11"/>
        <v>0</v>
      </c>
      <c r="T48" s="149">
        <f t="shared" si="11"/>
        <v>0</v>
      </c>
      <c r="U48" s="55">
        <f t="shared" si="11"/>
        <v>0</v>
      </c>
      <c r="V48" s="55">
        <f t="shared" si="11"/>
        <v>0</v>
      </c>
      <c r="W48" s="55">
        <f t="shared" si="11"/>
        <v>0</v>
      </c>
      <c r="X48" s="70">
        <f t="shared" si="11"/>
        <v>0</v>
      </c>
    </row>
    <row r="49" spans="1:25" ht="24" thickBot="1" x14ac:dyDescent="0.4">
      <c r="A49" s="191"/>
      <c r="B49" s="287"/>
      <c r="C49" s="288"/>
      <c r="D49" s="287"/>
      <c r="E49" s="291"/>
      <c r="F49" s="291"/>
      <c r="G49" s="278">
        <f t="shared" si="2"/>
        <v>0</v>
      </c>
      <c r="H49" s="291"/>
      <c r="I49" s="278">
        <f>SUM(J49:O49)</f>
        <v>0</v>
      </c>
      <c r="J49" s="291"/>
      <c r="K49" s="291"/>
      <c r="L49" s="291"/>
      <c r="M49" s="291"/>
      <c r="N49" s="291"/>
      <c r="O49" s="291"/>
      <c r="P49" s="290"/>
      <c r="Q49" s="291"/>
      <c r="R49" s="291"/>
      <c r="S49" s="291"/>
      <c r="T49" s="291"/>
      <c r="U49" s="292"/>
      <c r="V49" s="292"/>
      <c r="W49" s="292"/>
      <c r="X49" s="293"/>
    </row>
    <row r="50" spans="1:25" ht="46.5" thickBot="1" x14ac:dyDescent="0.4">
      <c r="A50" s="191"/>
      <c r="B50" s="281" t="s">
        <v>13</v>
      </c>
      <c r="C50" s="282" t="s">
        <v>61</v>
      </c>
      <c r="D50" s="283">
        <v>615000</v>
      </c>
      <c r="E50" s="276">
        <f>E51+E54</f>
        <v>0</v>
      </c>
      <c r="F50" s="276">
        <f t="shared" ref="F50:X50" si="12">F51+F54</f>
        <v>0</v>
      </c>
      <c r="G50" s="276">
        <f t="shared" si="12"/>
        <v>0</v>
      </c>
      <c r="H50" s="276">
        <f t="shared" si="12"/>
        <v>0</v>
      </c>
      <c r="I50" s="276">
        <f t="shared" si="12"/>
        <v>0</v>
      </c>
      <c r="J50" s="276">
        <f t="shared" si="12"/>
        <v>0</v>
      </c>
      <c r="K50" s="276">
        <f t="shared" si="12"/>
        <v>0</v>
      </c>
      <c r="L50" s="276">
        <f t="shared" si="12"/>
        <v>0</v>
      </c>
      <c r="M50" s="276">
        <f t="shared" si="12"/>
        <v>0</v>
      </c>
      <c r="N50" s="276">
        <f t="shared" si="12"/>
        <v>0</v>
      </c>
      <c r="O50" s="277">
        <f t="shared" si="12"/>
        <v>0</v>
      </c>
      <c r="P50" s="284">
        <f t="shared" si="12"/>
        <v>0</v>
      </c>
      <c r="Q50" s="276">
        <f t="shared" si="12"/>
        <v>0</v>
      </c>
      <c r="R50" s="276">
        <f t="shared" si="12"/>
        <v>0</v>
      </c>
      <c r="S50" s="276">
        <f t="shared" si="12"/>
        <v>0</v>
      </c>
      <c r="T50" s="276">
        <f t="shared" si="12"/>
        <v>0</v>
      </c>
      <c r="U50" s="285">
        <f t="shared" si="12"/>
        <v>0</v>
      </c>
      <c r="V50" s="285">
        <f t="shared" si="12"/>
        <v>0</v>
      </c>
      <c r="W50" s="285">
        <f t="shared" si="12"/>
        <v>0</v>
      </c>
      <c r="X50" s="286">
        <f t="shared" si="12"/>
        <v>0</v>
      </c>
    </row>
    <row r="51" spans="1:25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X51" si="13">SUM(F52:F53)</f>
        <v>0</v>
      </c>
      <c r="G51" s="211">
        <f t="shared" si="13"/>
        <v>0</v>
      </c>
      <c r="H51" s="211">
        <f t="shared" si="13"/>
        <v>0</v>
      </c>
      <c r="I51" s="211">
        <f t="shared" si="13"/>
        <v>0</v>
      </c>
      <c r="J51" s="211">
        <f t="shared" si="13"/>
        <v>0</v>
      </c>
      <c r="K51" s="211">
        <f t="shared" si="13"/>
        <v>0</v>
      </c>
      <c r="L51" s="211">
        <f t="shared" si="13"/>
        <v>0</v>
      </c>
      <c r="M51" s="211">
        <f t="shared" si="13"/>
        <v>0</v>
      </c>
      <c r="N51" s="211">
        <f t="shared" si="13"/>
        <v>0</v>
      </c>
      <c r="O51" s="212">
        <f t="shared" si="13"/>
        <v>0</v>
      </c>
      <c r="P51" s="202">
        <f t="shared" si="13"/>
        <v>0</v>
      </c>
      <c r="Q51" s="161">
        <f t="shared" si="13"/>
        <v>0</v>
      </c>
      <c r="R51" s="161">
        <f t="shared" si="13"/>
        <v>0</v>
      </c>
      <c r="S51" s="161">
        <f t="shared" si="13"/>
        <v>0</v>
      </c>
      <c r="T51" s="161">
        <f t="shared" si="13"/>
        <v>0</v>
      </c>
      <c r="U51" s="113">
        <f t="shared" si="13"/>
        <v>0</v>
      </c>
      <c r="V51" s="113">
        <f t="shared" si="13"/>
        <v>0</v>
      </c>
      <c r="W51" s="113">
        <f t="shared" si="13"/>
        <v>0</v>
      </c>
      <c r="X51" s="114">
        <f t="shared" si="13"/>
        <v>0</v>
      </c>
    </row>
    <row r="52" spans="1:25" ht="23.25" x14ac:dyDescent="0.35">
      <c r="A52" s="191"/>
      <c r="B52" s="162"/>
      <c r="C52" s="163"/>
      <c r="D52" s="164"/>
      <c r="E52" s="167"/>
      <c r="F52" s="167"/>
      <c r="G52" s="168">
        <f t="shared" si="2"/>
        <v>0</v>
      </c>
      <c r="H52" s="167"/>
      <c r="I52" s="168">
        <f>SUM(J52:O52)</f>
        <v>0</v>
      </c>
      <c r="J52" s="167"/>
      <c r="K52" s="167"/>
      <c r="L52" s="167"/>
      <c r="M52" s="167"/>
      <c r="N52" s="167"/>
      <c r="O52" s="167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5" ht="23.25" x14ac:dyDescent="0.35">
      <c r="A53" s="191"/>
      <c r="B53" s="162"/>
      <c r="C53" s="163"/>
      <c r="D53" s="164"/>
      <c r="E53" s="167"/>
      <c r="F53" s="167"/>
      <c r="G53" s="168">
        <f t="shared" si="2"/>
        <v>0</v>
      </c>
      <c r="H53" s="167"/>
      <c r="I53" s="168">
        <f>SUM(J53:O53)</f>
        <v>0</v>
      </c>
      <c r="J53" s="167"/>
      <c r="K53" s="167"/>
      <c r="L53" s="167"/>
      <c r="M53" s="167"/>
      <c r="N53" s="167"/>
      <c r="O53" s="167"/>
      <c r="P53" s="203"/>
      <c r="Q53" s="165"/>
      <c r="R53" s="165"/>
      <c r="S53" s="165"/>
      <c r="T53" s="165"/>
      <c r="U53" s="59"/>
      <c r="V53" s="59"/>
      <c r="W53" s="59"/>
      <c r="X53" s="72"/>
    </row>
    <row r="54" spans="1:25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X54" si="14">E55</f>
        <v>0</v>
      </c>
      <c r="F54" s="170">
        <f t="shared" si="14"/>
        <v>0</v>
      </c>
      <c r="G54" s="170">
        <f t="shared" si="14"/>
        <v>0</v>
      </c>
      <c r="H54" s="170">
        <f t="shared" si="14"/>
        <v>0</v>
      </c>
      <c r="I54" s="170">
        <f t="shared" si="14"/>
        <v>0</v>
      </c>
      <c r="J54" s="170">
        <f t="shared" si="14"/>
        <v>0</v>
      </c>
      <c r="K54" s="170">
        <f t="shared" si="14"/>
        <v>0</v>
      </c>
      <c r="L54" s="170">
        <f t="shared" si="14"/>
        <v>0</v>
      </c>
      <c r="M54" s="170">
        <f t="shared" si="14"/>
        <v>0</v>
      </c>
      <c r="N54" s="170">
        <f t="shared" si="14"/>
        <v>0</v>
      </c>
      <c r="O54" s="214">
        <f t="shared" si="14"/>
        <v>0</v>
      </c>
      <c r="P54" s="203">
        <f t="shared" si="14"/>
        <v>0</v>
      </c>
      <c r="Q54" s="165">
        <f t="shared" si="14"/>
        <v>0</v>
      </c>
      <c r="R54" s="165">
        <f t="shared" si="14"/>
        <v>0</v>
      </c>
      <c r="S54" s="165">
        <f t="shared" si="14"/>
        <v>0</v>
      </c>
      <c r="T54" s="165">
        <f t="shared" si="14"/>
        <v>0</v>
      </c>
      <c r="U54" s="59">
        <f t="shared" si="14"/>
        <v>0</v>
      </c>
      <c r="V54" s="59">
        <f t="shared" si="14"/>
        <v>0</v>
      </c>
      <c r="W54" s="59">
        <f t="shared" si="14"/>
        <v>0</v>
      </c>
      <c r="X54" s="72">
        <f t="shared" si="14"/>
        <v>0</v>
      </c>
    </row>
    <row r="55" spans="1:25" ht="23.25" x14ac:dyDescent="0.35">
      <c r="A55" s="191"/>
      <c r="B55" s="162"/>
      <c r="C55" s="169"/>
      <c r="D55" s="164"/>
      <c r="E55" s="167"/>
      <c r="F55" s="167"/>
      <c r="G55" s="168">
        <f t="shared" si="2"/>
        <v>0</v>
      </c>
      <c r="H55" s="167"/>
      <c r="I55" s="168">
        <f>SUM(J55:O55)</f>
        <v>0</v>
      </c>
      <c r="J55" s="167"/>
      <c r="K55" s="167"/>
      <c r="L55" s="167"/>
      <c r="M55" s="167"/>
      <c r="N55" s="167"/>
      <c r="O55" s="167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5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X56" si="15">E57</f>
        <v>0</v>
      </c>
      <c r="F56" s="158">
        <f t="shared" si="15"/>
        <v>0</v>
      </c>
      <c r="G56" s="158">
        <f t="shared" si="15"/>
        <v>0</v>
      </c>
      <c r="H56" s="158">
        <f t="shared" si="15"/>
        <v>0</v>
      </c>
      <c r="I56" s="158">
        <f t="shared" si="15"/>
        <v>0</v>
      </c>
      <c r="J56" s="158">
        <f t="shared" si="15"/>
        <v>0</v>
      </c>
      <c r="K56" s="158">
        <f t="shared" si="15"/>
        <v>0</v>
      </c>
      <c r="L56" s="158">
        <f t="shared" si="15"/>
        <v>0</v>
      </c>
      <c r="M56" s="158">
        <f t="shared" si="15"/>
        <v>0</v>
      </c>
      <c r="N56" s="158">
        <f t="shared" si="15"/>
        <v>0</v>
      </c>
      <c r="O56" s="201">
        <f t="shared" si="15"/>
        <v>0</v>
      </c>
      <c r="P56" s="196">
        <f t="shared" si="15"/>
        <v>0</v>
      </c>
      <c r="Q56" s="158">
        <f t="shared" si="15"/>
        <v>0</v>
      </c>
      <c r="R56" s="158">
        <f t="shared" si="15"/>
        <v>0</v>
      </c>
      <c r="S56" s="158">
        <f t="shared" si="15"/>
        <v>0</v>
      </c>
      <c r="T56" s="158">
        <f t="shared" si="15"/>
        <v>0</v>
      </c>
      <c r="U56" s="58">
        <f t="shared" si="15"/>
        <v>0</v>
      </c>
      <c r="V56" s="58">
        <f t="shared" si="15"/>
        <v>0</v>
      </c>
      <c r="W56" s="58">
        <f t="shared" si="15"/>
        <v>0</v>
      </c>
      <c r="X56" s="71">
        <f t="shared" si="15"/>
        <v>0</v>
      </c>
    </row>
    <row r="57" spans="1:25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2"/>
        <v>0</v>
      </c>
      <c r="H57" s="217"/>
      <c r="I57" s="218">
        <f>SUM(J57:O57)</f>
        <v>0</v>
      </c>
      <c r="J57" s="217"/>
      <c r="K57" s="217"/>
      <c r="L57" s="217"/>
      <c r="M57" s="217"/>
      <c r="N57" s="217"/>
      <c r="O57" s="217"/>
      <c r="P57" s="215"/>
      <c r="Q57" s="173"/>
      <c r="R57" s="173"/>
      <c r="S57" s="173"/>
      <c r="T57" s="173"/>
      <c r="U57" s="68"/>
      <c r="V57" s="68"/>
      <c r="W57" s="68"/>
      <c r="X57" s="73"/>
    </row>
    <row r="58" spans="1:25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X58" si="16">SUM(E59:E64)</f>
        <v>0</v>
      </c>
      <c r="F58" s="158">
        <f t="shared" si="16"/>
        <v>0</v>
      </c>
      <c r="G58" s="158">
        <f t="shared" si="16"/>
        <v>0</v>
      </c>
      <c r="H58" s="158">
        <f t="shared" si="16"/>
        <v>0</v>
      </c>
      <c r="I58" s="158">
        <f t="shared" si="16"/>
        <v>0</v>
      </c>
      <c r="J58" s="158">
        <f t="shared" si="16"/>
        <v>0</v>
      </c>
      <c r="K58" s="158">
        <f t="shared" si="16"/>
        <v>0</v>
      </c>
      <c r="L58" s="158">
        <f t="shared" si="16"/>
        <v>0</v>
      </c>
      <c r="M58" s="158">
        <f t="shared" si="16"/>
        <v>0</v>
      </c>
      <c r="N58" s="158">
        <f t="shared" si="16"/>
        <v>0</v>
      </c>
      <c r="O58" s="201">
        <f t="shared" si="16"/>
        <v>0</v>
      </c>
      <c r="P58" s="196">
        <f t="shared" si="16"/>
        <v>0</v>
      </c>
      <c r="Q58" s="158">
        <f t="shared" si="16"/>
        <v>0</v>
      </c>
      <c r="R58" s="158">
        <f t="shared" si="16"/>
        <v>0</v>
      </c>
      <c r="S58" s="158">
        <f t="shared" si="16"/>
        <v>0</v>
      </c>
      <c r="T58" s="158">
        <f t="shared" si="16"/>
        <v>0</v>
      </c>
      <c r="U58" s="58">
        <f t="shared" si="16"/>
        <v>0</v>
      </c>
      <c r="V58" s="58">
        <f t="shared" si="16"/>
        <v>0</v>
      </c>
      <c r="W58" s="58">
        <f t="shared" si="16"/>
        <v>0</v>
      </c>
      <c r="X58" s="71">
        <f t="shared" si="16"/>
        <v>0</v>
      </c>
    </row>
    <row r="59" spans="1:25" ht="46.5" x14ac:dyDescent="0.35">
      <c r="A59" s="191"/>
      <c r="B59" s="175">
        <v>1</v>
      </c>
      <c r="C59" s="176" t="s">
        <v>53</v>
      </c>
      <c r="D59" s="221">
        <v>821100</v>
      </c>
      <c r="E59" s="217"/>
      <c r="F59" s="217"/>
      <c r="G59" s="218">
        <f t="shared" si="2"/>
        <v>0</v>
      </c>
      <c r="H59" s="217"/>
      <c r="I59" s="218">
        <f t="shared" ref="I59:I64" si="17">SUM(J59:O59)</f>
        <v>0</v>
      </c>
      <c r="J59" s="217"/>
      <c r="K59" s="217"/>
      <c r="L59" s="217"/>
      <c r="M59" s="217"/>
      <c r="N59" s="217"/>
      <c r="O59" s="217"/>
      <c r="P59" s="220"/>
      <c r="Q59" s="177"/>
      <c r="R59" s="177"/>
      <c r="S59" s="177"/>
      <c r="T59" s="177"/>
      <c r="U59" s="61"/>
      <c r="V59" s="61"/>
      <c r="W59" s="61"/>
      <c r="X59" s="74"/>
    </row>
    <row r="60" spans="1:25" ht="23.25" x14ac:dyDescent="0.35">
      <c r="A60" s="191"/>
      <c r="B60" s="151">
        <v>2</v>
      </c>
      <c r="C60" s="148" t="s">
        <v>23</v>
      </c>
      <c r="D60" s="151">
        <v>821200</v>
      </c>
      <c r="E60" s="167"/>
      <c r="F60" s="167"/>
      <c r="G60" s="168">
        <f t="shared" si="2"/>
        <v>0</v>
      </c>
      <c r="H60" s="167"/>
      <c r="I60" s="168">
        <f t="shared" si="17"/>
        <v>0</v>
      </c>
      <c r="J60" s="167"/>
      <c r="K60" s="167"/>
      <c r="L60" s="167"/>
      <c r="M60" s="167"/>
      <c r="N60" s="167"/>
      <c r="O60" s="167"/>
      <c r="P60" s="195"/>
      <c r="Q60" s="149"/>
      <c r="R60" s="149"/>
      <c r="S60" s="149"/>
      <c r="T60" s="149"/>
      <c r="U60" s="55"/>
      <c r="V60" s="55"/>
      <c r="W60" s="55"/>
      <c r="X60" s="70"/>
    </row>
    <row r="61" spans="1:25" ht="23.25" x14ac:dyDescent="0.35">
      <c r="A61" s="191"/>
      <c r="B61" s="151">
        <v>3</v>
      </c>
      <c r="C61" s="148" t="s">
        <v>24</v>
      </c>
      <c r="D61" s="151">
        <v>821300</v>
      </c>
      <c r="E61" s="167"/>
      <c r="F61" s="167"/>
      <c r="G61" s="168">
        <f t="shared" si="2"/>
        <v>0</v>
      </c>
      <c r="H61" s="167"/>
      <c r="I61" s="168">
        <f t="shared" si="17"/>
        <v>0</v>
      </c>
      <c r="J61" s="167"/>
      <c r="K61" s="167"/>
      <c r="L61" s="167"/>
      <c r="M61" s="167"/>
      <c r="N61" s="167"/>
      <c r="O61" s="167"/>
      <c r="P61" s="195"/>
      <c r="Q61" s="149"/>
      <c r="R61" s="149"/>
      <c r="S61" s="149"/>
      <c r="T61" s="149"/>
      <c r="U61" s="55"/>
      <c r="V61" s="55"/>
      <c r="W61" s="55"/>
      <c r="X61" s="70"/>
    </row>
    <row r="62" spans="1:25" ht="23.25" x14ac:dyDescent="0.35">
      <c r="A62" s="191"/>
      <c r="B62" s="151">
        <v>4</v>
      </c>
      <c r="C62" s="169" t="s">
        <v>25</v>
      </c>
      <c r="D62" s="151">
        <v>821400</v>
      </c>
      <c r="E62" s="167"/>
      <c r="F62" s="167"/>
      <c r="G62" s="168">
        <f t="shared" si="2"/>
        <v>0</v>
      </c>
      <c r="H62" s="167"/>
      <c r="I62" s="168">
        <f t="shared" si="17"/>
        <v>0</v>
      </c>
      <c r="J62" s="167"/>
      <c r="K62" s="167"/>
      <c r="L62" s="167"/>
      <c r="M62" s="167"/>
      <c r="N62" s="167"/>
      <c r="O62" s="167"/>
      <c r="P62" s="195"/>
      <c r="Q62" s="149"/>
      <c r="R62" s="149"/>
      <c r="S62" s="149"/>
      <c r="T62" s="149"/>
      <c r="U62" s="55"/>
      <c r="V62" s="55"/>
      <c r="W62" s="55"/>
      <c r="X62" s="70"/>
    </row>
    <row r="63" spans="1:25" ht="23.25" x14ac:dyDescent="0.35">
      <c r="A63" s="191"/>
      <c r="B63" s="151">
        <v>5</v>
      </c>
      <c r="C63" s="169" t="s">
        <v>26</v>
      </c>
      <c r="D63" s="151">
        <v>821500</v>
      </c>
      <c r="E63" s="167"/>
      <c r="F63" s="167"/>
      <c r="G63" s="168">
        <f t="shared" si="2"/>
        <v>0</v>
      </c>
      <c r="H63" s="167"/>
      <c r="I63" s="168">
        <f t="shared" si="17"/>
        <v>0</v>
      </c>
      <c r="J63" s="167"/>
      <c r="K63" s="167"/>
      <c r="L63" s="167"/>
      <c r="M63" s="167"/>
      <c r="N63" s="167"/>
      <c r="O63" s="167"/>
      <c r="P63" s="195"/>
      <c r="Q63" s="149"/>
      <c r="R63" s="149"/>
      <c r="S63" s="149"/>
      <c r="T63" s="149"/>
      <c r="U63" s="55"/>
      <c r="V63" s="55"/>
      <c r="W63" s="55"/>
      <c r="X63" s="70"/>
    </row>
    <row r="64" spans="1:25" ht="23.25" x14ac:dyDescent="0.35">
      <c r="A64" s="191"/>
      <c r="B64" s="151">
        <v>6</v>
      </c>
      <c r="C64" s="169" t="s">
        <v>27</v>
      </c>
      <c r="D64" s="151">
        <v>821600</v>
      </c>
      <c r="E64" s="167"/>
      <c r="F64" s="167"/>
      <c r="G64" s="168">
        <f t="shared" si="2"/>
        <v>0</v>
      </c>
      <c r="H64" s="167"/>
      <c r="I64" s="168">
        <f t="shared" si="17"/>
        <v>0</v>
      </c>
      <c r="J64" s="167"/>
      <c r="K64" s="167"/>
      <c r="L64" s="167"/>
      <c r="M64" s="167"/>
      <c r="N64" s="167"/>
      <c r="O64" s="167"/>
      <c r="P64" s="195"/>
      <c r="Q64" s="149"/>
      <c r="R64" s="149"/>
      <c r="S64" s="149"/>
      <c r="T64" s="149"/>
      <c r="U64" s="55"/>
      <c r="V64" s="55"/>
      <c r="W64" s="55"/>
      <c r="X64" s="70"/>
      <c r="Y64" s="6"/>
    </row>
    <row r="65" spans="1:25" ht="46.5" thickBot="1" x14ac:dyDescent="0.4">
      <c r="A65" s="192"/>
      <c r="B65" s="155"/>
      <c r="C65" s="156" t="s">
        <v>29</v>
      </c>
      <c r="D65" s="174"/>
      <c r="E65" s="158">
        <f t="shared" ref="E65:X65" si="18">E14+E26+E50+E56+E58</f>
        <v>0</v>
      </c>
      <c r="F65" s="158">
        <f t="shared" si="18"/>
        <v>0</v>
      </c>
      <c r="G65" s="158">
        <f t="shared" si="18"/>
        <v>0</v>
      </c>
      <c r="H65" s="158">
        <f t="shared" si="18"/>
        <v>0</v>
      </c>
      <c r="I65" s="158">
        <f t="shared" si="18"/>
        <v>0</v>
      </c>
      <c r="J65" s="158">
        <f t="shared" si="18"/>
        <v>0</v>
      </c>
      <c r="K65" s="158">
        <f t="shared" si="18"/>
        <v>0</v>
      </c>
      <c r="L65" s="158">
        <f t="shared" si="18"/>
        <v>0</v>
      </c>
      <c r="M65" s="158">
        <f t="shared" si="18"/>
        <v>0</v>
      </c>
      <c r="N65" s="158">
        <f t="shared" si="18"/>
        <v>0</v>
      </c>
      <c r="O65" s="201">
        <f t="shared" si="18"/>
        <v>0</v>
      </c>
      <c r="P65" s="196">
        <f t="shared" si="18"/>
        <v>0</v>
      </c>
      <c r="Q65" s="158">
        <f t="shared" si="18"/>
        <v>0</v>
      </c>
      <c r="R65" s="158">
        <f t="shared" si="18"/>
        <v>0</v>
      </c>
      <c r="S65" s="158">
        <f t="shared" si="18"/>
        <v>0</v>
      </c>
      <c r="T65" s="158">
        <f t="shared" si="18"/>
        <v>0</v>
      </c>
      <c r="U65" s="58">
        <f t="shared" si="18"/>
        <v>0</v>
      </c>
      <c r="V65" s="58">
        <f t="shared" si="18"/>
        <v>0</v>
      </c>
      <c r="W65" s="58">
        <f t="shared" si="18"/>
        <v>0</v>
      </c>
      <c r="X65" s="71">
        <f t="shared" si="18"/>
        <v>0</v>
      </c>
      <c r="Y65" s="6"/>
    </row>
    <row r="66" spans="1:25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37"/>
      <c r="V66" s="137"/>
      <c r="W66" s="137"/>
      <c r="X66" s="137"/>
      <c r="Y66" s="6"/>
    </row>
    <row r="67" spans="1:25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37"/>
      <c r="V67" s="137"/>
      <c r="W67" s="137"/>
      <c r="X67" s="137"/>
      <c r="Y67" s="6"/>
    </row>
    <row r="68" spans="1:25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138"/>
      <c r="V68" s="138"/>
      <c r="W68" s="138"/>
      <c r="X68" s="138"/>
      <c r="Y68" s="6"/>
    </row>
    <row r="69" spans="1:25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4"/>
      <c r="M69" s="184"/>
      <c r="N69" s="184"/>
      <c r="O69" s="183"/>
      <c r="P69" s="183"/>
      <c r="Q69" s="183"/>
      <c r="R69" s="183"/>
      <c r="S69" s="183"/>
      <c r="T69" s="183"/>
      <c r="U69" s="138"/>
      <c r="V69" s="139"/>
      <c r="W69" s="139"/>
      <c r="X69" s="139"/>
      <c r="Y69" s="6"/>
    </row>
    <row r="70" spans="1:25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 t="s">
        <v>56</v>
      </c>
      <c r="N70" s="183"/>
      <c r="O70" s="183"/>
      <c r="P70" s="183"/>
      <c r="Q70" s="183"/>
      <c r="R70" s="183"/>
      <c r="S70" s="183"/>
      <c r="T70" s="183"/>
      <c r="U70" s="138"/>
      <c r="V70" s="138"/>
      <c r="W70" s="138"/>
      <c r="X70" s="138"/>
      <c r="Y70" s="6"/>
    </row>
    <row r="71" spans="1:25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26"/>
      <c r="T71" s="141"/>
      <c r="U71" s="141"/>
      <c r="V71" s="126"/>
      <c r="W71" s="142" t="s">
        <v>56</v>
      </c>
      <c r="X71" s="120"/>
      <c r="Y71" s="6"/>
    </row>
    <row r="72" spans="1:25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5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3"/>
      <c r="V73" s="6"/>
      <c r="W73" s="5"/>
      <c r="X73" s="15"/>
    </row>
    <row r="74" spans="1:25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68:T68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49" min="1" max="1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75"/>
  <sheetViews>
    <sheetView tabSelected="1" view="pageBreakPreview" zoomScale="54" zoomScaleNormal="60" zoomScaleSheetLayoutView="54" workbookViewId="0">
      <selection activeCell="C4" sqref="C4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/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/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 t="s">
        <v>66</v>
      </c>
      <c r="O6" s="185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130"/>
      <c r="V7" s="122"/>
      <c r="W7" s="122"/>
      <c r="X7" s="131"/>
    </row>
    <row r="8" spans="1:30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188"/>
      <c r="Q8" s="188"/>
      <c r="R8" s="188"/>
      <c r="S8" s="188"/>
      <c r="T8" s="188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O14" si="0">SUM(I15:I25)</f>
        <v>0</v>
      </c>
      <c r="J14" s="198">
        <f t="shared" si="0"/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9">
        <f t="shared" si="0"/>
        <v>0</v>
      </c>
      <c r="P14" s="194">
        <f t="shared" ref="P14:X14" si="1">SUM(P15:P25)</f>
        <v>0</v>
      </c>
      <c r="Q14" s="146">
        <f t="shared" si="1"/>
        <v>0</v>
      </c>
      <c r="R14" s="146">
        <f t="shared" si="1"/>
        <v>0</v>
      </c>
      <c r="S14" s="146">
        <f t="shared" si="1"/>
        <v>0</v>
      </c>
      <c r="T14" s="146">
        <f t="shared" si="1"/>
        <v>0</v>
      </c>
      <c r="U14" s="54">
        <f t="shared" si="1"/>
        <v>0</v>
      </c>
      <c r="V14" s="54">
        <f t="shared" si="1"/>
        <v>0</v>
      </c>
      <c r="W14" s="54">
        <f t="shared" si="1"/>
        <v>0</v>
      </c>
      <c r="X14" s="69">
        <f t="shared" si="1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 t="shared" ref="G15:G25" si="2">SUM(H15:I15)</f>
        <v>0</v>
      </c>
      <c r="H15" s="149"/>
      <c r="I15" s="149">
        <f>SUM(J15:O15)</f>
        <v>0</v>
      </c>
      <c r="J15" s="149"/>
      <c r="K15" s="149"/>
      <c r="L15" s="149"/>
      <c r="M15" s="149"/>
      <c r="N15" s="149"/>
      <c r="O15" s="149"/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si="2"/>
        <v>0</v>
      </c>
      <c r="H16" s="149"/>
      <c r="I16" s="150">
        <f t="shared" ref="I16:I25" si="3">SUM(J16:O16)</f>
        <v>0</v>
      </c>
      <c r="J16" s="149"/>
      <c r="K16" s="149"/>
      <c r="L16" s="149"/>
      <c r="M16" s="149"/>
      <c r="N16" s="149"/>
      <c r="O16" s="149"/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2"/>
        <v>0</v>
      </c>
      <c r="H17" s="149"/>
      <c r="I17" s="150">
        <f t="shared" si="3"/>
        <v>0</v>
      </c>
      <c r="J17" s="149"/>
      <c r="K17" s="149"/>
      <c r="L17" s="149"/>
      <c r="M17" s="149"/>
      <c r="N17" s="149"/>
      <c r="O17" s="149"/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2"/>
        <v>0</v>
      </c>
      <c r="H18" s="149"/>
      <c r="I18" s="150">
        <f t="shared" si="3"/>
        <v>0</v>
      </c>
      <c r="J18" s="149"/>
      <c r="K18" s="149"/>
      <c r="L18" s="149"/>
      <c r="M18" s="149"/>
      <c r="N18" s="149"/>
      <c r="O18" s="149"/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2"/>
        <v>0</v>
      </c>
      <c r="H19" s="149"/>
      <c r="I19" s="150">
        <f t="shared" si="3"/>
        <v>0</v>
      </c>
      <c r="J19" s="149"/>
      <c r="K19" s="149"/>
      <c r="L19" s="149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2"/>
        <v>0</v>
      </c>
      <c r="H20" s="149"/>
      <c r="I20" s="150">
        <f t="shared" si="3"/>
        <v>0</v>
      </c>
      <c r="J20" s="149"/>
      <c r="K20" s="149"/>
      <c r="L20" s="149"/>
      <c r="M20" s="149"/>
      <c r="N20" s="149"/>
      <c r="O20" s="149"/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2"/>
        <v>0</v>
      </c>
      <c r="H21" s="149"/>
      <c r="I21" s="150">
        <f t="shared" si="3"/>
        <v>0</v>
      </c>
      <c r="J21" s="149"/>
      <c r="K21" s="149"/>
      <c r="L21" s="149"/>
      <c r="M21" s="149"/>
      <c r="N21" s="149"/>
      <c r="O21" s="149"/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2"/>
        <v>0</v>
      </c>
      <c r="H22" s="149"/>
      <c r="I22" s="150">
        <f t="shared" si="3"/>
        <v>0</v>
      </c>
      <c r="J22" s="149"/>
      <c r="K22" s="149"/>
      <c r="L22" s="149"/>
      <c r="M22" s="149"/>
      <c r="N22" s="149"/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2"/>
        <v>0</v>
      </c>
      <c r="H23" s="149"/>
      <c r="I23" s="150">
        <f t="shared" si="3"/>
        <v>0</v>
      </c>
      <c r="J23" s="149"/>
      <c r="K23" s="149"/>
      <c r="L23" s="149"/>
      <c r="M23" s="149"/>
      <c r="N23" s="149"/>
      <c r="O23" s="149"/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2"/>
        <v>0</v>
      </c>
      <c r="H24" s="149"/>
      <c r="I24" s="150">
        <f t="shared" si="3"/>
        <v>0</v>
      </c>
      <c r="J24" s="149"/>
      <c r="K24" s="149"/>
      <c r="L24" s="149"/>
      <c r="M24" s="149"/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2"/>
        <v>0</v>
      </c>
      <c r="H25" s="149"/>
      <c r="I25" s="150">
        <f t="shared" si="3"/>
        <v>0</v>
      </c>
      <c r="J25" s="149"/>
      <c r="K25" s="149"/>
      <c r="L25" s="149"/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4">E27+E30+E32+E43+E46+E48</f>
        <v>0</v>
      </c>
      <c r="F26" s="158">
        <f t="shared" si="4"/>
        <v>0</v>
      </c>
      <c r="G26" s="158">
        <f t="shared" si="4"/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201">
        <f t="shared" si="4"/>
        <v>0</v>
      </c>
      <c r="P26" s="196">
        <f t="shared" si="4"/>
        <v>0</v>
      </c>
      <c r="Q26" s="158">
        <f t="shared" si="4"/>
        <v>0</v>
      </c>
      <c r="R26" s="158">
        <f t="shared" si="4"/>
        <v>0</v>
      </c>
      <c r="S26" s="158">
        <f t="shared" si="4"/>
        <v>0</v>
      </c>
      <c r="T26" s="158">
        <f t="shared" si="4"/>
        <v>0</v>
      </c>
      <c r="U26" s="58">
        <f t="shared" si="4"/>
        <v>0</v>
      </c>
      <c r="V26" s="58">
        <f t="shared" si="4"/>
        <v>0</v>
      </c>
      <c r="W26" s="58">
        <f t="shared" si="4"/>
        <v>0</v>
      </c>
      <c r="X26" s="71">
        <f t="shared" si="4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X27" si="5">F28+F29</f>
        <v>0</v>
      </c>
      <c r="G27" s="207">
        <f t="shared" si="5"/>
        <v>0</v>
      </c>
      <c r="H27" s="207">
        <f t="shared" si="5"/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8">
        <f t="shared" si="5"/>
        <v>0</v>
      </c>
      <c r="P27" s="202">
        <f t="shared" si="5"/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/>
      <c r="H28" s="149"/>
      <c r="I28" s="150">
        <f>SUM(J28:O28)</f>
        <v>0</v>
      </c>
      <c r="J28" s="165"/>
      <c r="K28" s="165"/>
      <c r="L28" s="165"/>
      <c r="M28" s="165"/>
      <c r="N28" s="165"/>
      <c r="O28" s="165"/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49"/>
      <c r="F29" s="149"/>
      <c r="G29" s="150"/>
      <c r="H29" s="149"/>
      <c r="I29" s="150">
        <f>SUM(J29:O29)</f>
        <v>0</v>
      </c>
      <c r="J29" s="165"/>
      <c r="K29" s="165"/>
      <c r="L29" s="165"/>
      <c r="M29" s="165"/>
      <c r="N29" s="165"/>
      <c r="O29" s="165"/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X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150">
        <f t="shared" si="6"/>
        <v>0</v>
      </c>
      <c r="M30" s="150">
        <f t="shared" si="6"/>
        <v>0</v>
      </c>
      <c r="N30" s="150">
        <f t="shared" si="6"/>
        <v>0</v>
      </c>
      <c r="O30" s="210">
        <f t="shared" si="6"/>
        <v>0</v>
      </c>
      <c r="P30" s="195">
        <f t="shared" si="6"/>
        <v>0</v>
      </c>
      <c r="Q30" s="149">
        <f t="shared" si="6"/>
        <v>0</v>
      </c>
      <c r="R30" s="149">
        <f t="shared" si="6"/>
        <v>0</v>
      </c>
      <c r="S30" s="149">
        <f t="shared" si="6"/>
        <v>0</v>
      </c>
      <c r="T30" s="149">
        <f t="shared" si="6"/>
        <v>0</v>
      </c>
      <c r="U30" s="55">
        <f t="shared" si="6"/>
        <v>0</v>
      </c>
      <c r="V30" s="55">
        <f t="shared" si="6"/>
        <v>0</v>
      </c>
      <c r="W30" s="55">
        <f t="shared" si="6"/>
        <v>0</v>
      </c>
      <c r="X30" s="70">
        <f t="shared" si="6"/>
        <v>0</v>
      </c>
    </row>
    <row r="31" spans="1:30" ht="23.25" x14ac:dyDescent="0.35">
      <c r="A31" s="191"/>
      <c r="B31" s="162"/>
      <c r="C31" s="163"/>
      <c r="D31" s="164"/>
      <c r="E31" s="149"/>
      <c r="F31" s="149"/>
      <c r="G31" s="150">
        <f>SUM(H31:I31)</f>
        <v>0</v>
      </c>
      <c r="H31" s="149"/>
      <c r="I31" s="150">
        <f>SUM(J31:O31)</f>
        <v>0</v>
      </c>
      <c r="J31" s="165"/>
      <c r="K31" s="165"/>
      <c r="L31" s="165"/>
      <c r="M31" s="165"/>
      <c r="N31" s="165"/>
      <c r="O31" s="165"/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X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150">
        <f t="shared" si="7"/>
        <v>0</v>
      </c>
      <c r="M32" s="150">
        <f t="shared" si="7"/>
        <v>0</v>
      </c>
      <c r="N32" s="150">
        <f t="shared" si="7"/>
        <v>0</v>
      </c>
      <c r="O32" s="210">
        <f t="shared" si="7"/>
        <v>0</v>
      </c>
      <c r="P32" s="195">
        <f t="shared" si="7"/>
        <v>0</v>
      </c>
      <c r="Q32" s="149">
        <f t="shared" si="7"/>
        <v>0</v>
      </c>
      <c r="R32" s="149">
        <f t="shared" si="7"/>
        <v>0</v>
      </c>
      <c r="S32" s="149">
        <f t="shared" si="7"/>
        <v>0</v>
      </c>
      <c r="T32" s="149">
        <f t="shared" si="7"/>
        <v>0</v>
      </c>
      <c r="U32" s="55">
        <f t="shared" si="7"/>
        <v>0</v>
      </c>
      <c r="V32" s="55">
        <f t="shared" si="7"/>
        <v>0</v>
      </c>
      <c r="W32" s="55">
        <f t="shared" si="7"/>
        <v>0</v>
      </c>
      <c r="X32" s="70">
        <f t="shared" si="7"/>
        <v>0</v>
      </c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ref="G33:G42" si="8">SUM(H33:I33)</f>
        <v>0</v>
      </c>
      <c r="H33" s="149"/>
      <c r="I33" s="150">
        <f t="shared" ref="I33:I42" si="9">SUM(J33:O33)</f>
        <v>0</v>
      </c>
      <c r="J33" s="149"/>
      <c r="K33" s="149"/>
      <c r="L33" s="149"/>
      <c r="M33" s="149"/>
      <c r="N33" s="149"/>
      <c r="O33" s="149"/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8"/>
        <v>0</v>
      </c>
      <c r="H34" s="149"/>
      <c r="I34" s="150">
        <f t="shared" si="9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8"/>
        <v>0</v>
      </c>
      <c r="H35" s="149"/>
      <c r="I35" s="150">
        <f t="shared" si="9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/>
      <c r="C36" s="163"/>
      <c r="D36" s="164"/>
      <c r="E36" s="149"/>
      <c r="F36" s="149"/>
      <c r="G36" s="150">
        <f t="shared" si="8"/>
        <v>0</v>
      </c>
      <c r="H36" s="149"/>
      <c r="I36" s="150">
        <f t="shared" si="9"/>
        <v>0</v>
      </c>
      <c r="J36" s="149"/>
      <c r="K36" s="149"/>
      <c r="L36" s="149"/>
      <c r="M36" s="149"/>
      <c r="N36" s="149"/>
      <c r="O36" s="149"/>
      <c r="P36" s="203"/>
      <c r="Q36" s="165"/>
      <c r="R36" s="165"/>
      <c r="S36" s="165"/>
      <c r="T36" s="165"/>
      <c r="U36" s="59"/>
      <c r="V36" s="59"/>
      <c r="W36" s="59"/>
      <c r="X36" s="72"/>
    </row>
    <row r="37" spans="1:24" ht="23.25" x14ac:dyDescent="0.35">
      <c r="A37" s="191"/>
      <c r="B37" s="162"/>
      <c r="C37" s="163"/>
      <c r="D37" s="164"/>
      <c r="E37" s="149"/>
      <c r="F37" s="149"/>
      <c r="G37" s="150">
        <f t="shared" si="8"/>
        <v>0</v>
      </c>
      <c r="H37" s="149"/>
      <c r="I37" s="150">
        <f t="shared" si="9"/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 t="shared" si="8"/>
        <v>0</v>
      </c>
      <c r="H38" s="149"/>
      <c r="I38" s="150">
        <f t="shared" si="9"/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51"/>
      <c r="C39" s="163"/>
      <c r="D39" s="153"/>
      <c r="E39" s="149"/>
      <c r="F39" s="149"/>
      <c r="G39" s="150">
        <f t="shared" si="8"/>
        <v>0</v>
      </c>
      <c r="H39" s="149"/>
      <c r="I39" s="150">
        <f t="shared" si="9"/>
        <v>0</v>
      </c>
      <c r="J39" s="149"/>
      <c r="K39" s="149"/>
      <c r="L39" s="149"/>
      <c r="M39" s="149"/>
      <c r="N39" s="149"/>
      <c r="O39" s="149"/>
      <c r="P39" s="204"/>
      <c r="Q39" s="166"/>
      <c r="R39" s="166"/>
      <c r="S39" s="166"/>
      <c r="T39" s="166"/>
      <c r="U39" s="57"/>
      <c r="V39" s="57"/>
      <c r="W39" s="57"/>
      <c r="X39" s="70"/>
    </row>
    <row r="40" spans="1:24" ht="23.25" x14ac:dyDescent="0.35">
      <c r="A40" s="191"/>
      <c r="B40" s="162"/>
      <c r="C40" s="163"/>
      <c r="D40" s="164"/>
      <c r="E40" s="149"/>
      <c r="F40" s="149"/>
      <c r="G40" s="150">
        <f t="shared" si="8"/>
        <v>0</v>
      </c>
      <c r="H40" s="149"/>
      <c r="I40" s="150">
        <f t="shared" si="9"/>
        <v>0</v>
      </c>
      <c r="J40" s="149"/>
      <c r="K40" s="149"/>
      <c r="L40" s="149"/>
      <c r="M40" s="149"/>
      <c r="N40" s="149"/>
      <c r="O40" s="149"/>
      <c r="P40" s="203"/>
      <c r="Q40" s="165"/>
      <c r="R40" s="165"/>
      <c r="S40" s="165"/>
      <c r="T40" s="165"/>
      <c r="U40" s="59"/>
      <c r="V40" s="59"/>
      <c r="W40" s="59"/>
      <c r="X40" s="72"/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8"/>
        <v>0</v>
      </c>
      <c r="H41" s="149"/>
      <c r="I41" s="150">
        <f t="shared" si="9"/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51"/>
      <c r="C42" s="163"/>
      <c r="D42" s="153"/>
      <c r="E42" s="166"/>
      <c r="F42" s="166"/>
      <c r="G42" s="150">
        <f t="shared" si="8"/>
        <v>0</v>
      </c>
      <c r="H42" s="149"/>
      <c r="I42" s="150">
        <f t="shared" si="9"/>
        <v>0</v>
      </c>
      <c r="J42" s="149"/>
      <c r="K42" s="149"/>
      <c r="L42" s="149"/>
      <c r="M42" s="149"/>
      <c r="N42" s="149"/>
      <c r="O42" s="149"/>
      <c r="P42" s="204"/>
      <c r="Q42" s="166"/>
      <c r="R42" s="166"/>
      <c r="S42" s="166"/>
      <c r="T42" s="166"/>
      <c r="U42" s="57"/>
      <c r="V42" s="57"/>
      <c r="W42" s="57"/>
      <c r="X42" s="70"/>
    </row>
    <row r="43" spans="1:24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X43" si="10">SUM(E44:E45)</f>
        <v>0</v>
      </c>
      <c r="F43" s="150">
        <f t="shared" si="10"/>
        <v>0</v>
      </c>
      <c r="G43" s="150">
        <f t="shared" si="10"/>
        <v>0</v>
      </c>
      <c r="H43" s="150">
        <f t="shared" si="10"/>
        <v>0</v>
      </c>
      <c r="I43" s="150">
        <f t="shared" si="10"/>
        <v>0</v>
      </c>
      <c r="J43" s="150">
        <f t="shared" si="10"/>
        <v>0</v>
      </c>
      <c r="K43" s="150">
        <f t="shared" si="10"/>
        <v>0</v>
      </c>
      <c r="L43" s="150">
        <f t="shared" si="10"/>
        <v>0</v>
      </c>
      <c r="M43" s="150">
        <f t="shared" si="10"/>
        <v>0</v>
      </c>
      <c r="N43" s="150">
        <f t="shared" si="10"/>
        <v>0</v>
      </c>
      <c r="O43" s="210">
        <f t="shared" si="10"/>
        <v>0</v>
      </c>
      <c r="P43" s="205">
        <f t="shared" si="10"/>
        <v>0</v>
      </c>
      <c r="Q43" s="150">
        <f t="shared" si="10"/>
        <v>0</v>
      </c>
      <c r="R43" s="150">
        <f t="shared" si="10"/>
        <v>0</v>
      </c>
      <c r="S43" s="150">
        <f t="shared" si="10"/>
        <v>0</v>
      </c>
      <c r="T43" s="150">
        <f t="shared" si="10"/>
        <v>0</v>
      </c>
      <c r="U43" s="56">
        <f t="shared" si="10"/>
        <v>0</v>
      </c>
      <c r="V43" s="56">
        <f t="shared" si="10"/>
        <v>0</v>
      </c>
      <c r="W43" s="56">
        <f t="shared" si="10"/>
        <v>0</v>
      </c>
      <c r="X43" s="193">
        <f t="shared" si="10"/>
        <v>0</v>
      </c>
    </row>
    <row r="44" spans="1:24" ht="23.25" x14ac:dyDescent="0.35">
      <c r="A44" s="191"/>
      <c r="B44" s="162"/>
      <c r="C44" s="163"/>
      <c r="D44" s="164"/>
      <c r="E44" s="149"/>
      <c r="F44" s="149"/>
      <c r="G44" s="150">
        <f>SUM(H44:I44)</f>
        <v>0</v>
      </c>
      <c r="H44" s="149"/>
      <c r="I44" s="150">
        <f>SUM(J44:O44)</f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>SUM(H45:I45)</f>
        <v>0</v>
      </c>
      <c r="H45" s="149"/>
      <c r="I45" s="150">
        <f>SUM(J45:O45)</f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X46" si="11">E47</f>
        <v>0</v>
      </c>
      <c r="F46" s="150">
        <f t="shared" si="11"/>
        <v>0</v>
      </c>
      <c r="G46" s="150">
        <f t="shared" si="11"/>
        <v>0</v>
      </c>
      <c r="H46" s="150">
        <f t="shared" si="11"/>
        <v>0</v>
      </c>
      <c r="I46" s="150">
        <f t="shared" si="11"/>
        <v>0</v>
      </c>
      <c r="J46" s="150">
        <f t="shared" si="11"/>
        <v>0</v>
      </c>
      <c r="K46" s="150">
        <f t="shared" si="11"/>
        <v>0</v>
      </c>
      <c r="L46" s="150">
        <f t="shared" si="11"/>
        <v>0</v>
      </c>
      <c r="M46" s="150">
        <f t="shared" si="11"/>
        <v>0</v>
      </c>
      <c r="N46" s="150">
        <f t="shared" si="11"/>
        <v>0</v>
      </c>
      <c r="O46" s="210">
        <f t="shared" si="11"/>
        <v>0</v>
      </c>
      <c r="P46" s="195">
        <f t="shared" si="11"/>
        <v>0</v>
      </c>
      <c r="Q46" s="149">
        <f t="shared" si="11"/>
        <v>0</v>
      </c>
      <c r="R46" s="149">
        <f t="shared" si="11"/>
        <v>0</v>
      </c>
      <c r="S46" s="149">
        <f t="shared" si="11"/>
        <v>0</v>
      </c>
      <c r="T46" s="149">
        <f t="shared" si="11"/>
        <v>0</v>
      </c>
      <c r="U46" s="55">
        <f t="shared" si="11"/>
        <v>0</v>
      </c>
      <c r="V46" s="55">
        <f t="shared" si="11"/>
        <v>0</v>
      </c>
      <c r="W46" s="55">
        <f t="shared" si="11"/>
        <v>0</v>
      </c>
      <c r="X46" s="70">
        <f t="shared" si="11"/>
        <v>0</v>
      </c>
    </row>
    <row r="47" spans="1:24" ht="23.25" x14ac:dyDescent="0.35">
      <c r="A47" s="191"/>
      <c r="B47" s="162"/>
      <c r="C47" s="163"/>
      <c r="D47" s="164"/>
      <c r="E47" s="149"/>
      <c r="F47" s="149"/>
      <c r="G47" s="150">
        <f>SUM(H47:I47)</f>
        <v>0</v>
      </c>
      <c r="H47" s="149"/>
      <c r="I47" s="150">
        <f>SUM(J47:O47)</f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X48" si="12">E49</f>
        <v>0</v>
      </c>
      <c r="F48" s="150">
        <f t="shared" si="12"/>
        <v>0</v>
      </c>
      <c r="G48" s="150">
        <f t="shared" si="12"/>
        <v>0</v>
      </c>
      <c r="H48" s="150">
        <f t="shared" si="12"/>
        <v>0</v>
      </c>
      <c r="I48" s="150">
        <f t="shared" si="12"/>
        <v>0</v>
      </c>
      <c r="J48" s="150">
        <f t="shared" si="12"/>
        <v>0</v>
      </c>
      <c r="K48" s="150">
        <f t="shared" si="12"/>
        <v>0</v>
      </c>
      <c r="L48" s="150">
        <f t="shared" si="12"/>
        <v>0</v>
      </c>
      <c r="M48" s="150">
        <f t="shared" si="12"/>
        <v>0</v>
      </c>
      <c r="N48" s="150">
        <f t="shared" si="12"/>
        <v>0</v>
      </c>
      <c r="O48" s="210">
        <f t="shared" si="12"/>
        <v>0</v>
      </c>
      <c r="P48" s="195">
        <f t="shared" si="12"/>
        <v>0</v>
      </c>
      <c r="Q48" s="149">
        <f t="shared" si="12"/>
        <v>0</v>
      </c>
      <c r="R48" s="149">
        <f t="shared" si="12"/>
        <v>0</v>
      </c>
      <c r="S48" s="149">
        <f t="shared" si="12"/>
        <v>0</v>
      </c>
      <c r="T48" s="149">
        <f t="shared" si="12"/>
        <v>0</v>
      </c>
      <c r="U48" s="55">
        <f t="shared" si="12"/>
        <v>0</v>
      </c>
      <c r="V48" s="55">
        <f t="shared" si="12"/>
        <v>0</v>
      </c>
      <c r="W48" s="55">
        <f t="shared" si="12"/>
        <v>0</v>
      </c>
      <c r="X48" s="70">
        <f t="shared" si="12"/>
        <v>0</v>
      </c>
    </row>
    <row r="49" spans="1:25" ht="24" thickBot="1" x14ac:dyDescent="0.4">
      <c r="A49" s="191"/>
      <c r="B49" s="287"/>
      <c r="C49" s="288"/>
      <c r="D49" s="287"/>
      <c r="E49" s="291"/>
      <c r="F49" s="291"/>
      <c r="G49" s="278">
        <f>SUM(H49:I49)</f>
        <v>0</v>
      </c>
      <c r="H49" s="291"/>
      <c r="I49" s="278">
        <f>SUM(J49:O49)</f>
        <v>0</v>
      </c>
      <c r="J49" s="291"/>
      <c r="K49" s="291"/>
      <c r="L49" s="291"/>
      <c r="M49" s="291"/>
      <c r="N49" s="291"/>
      <c r="O49" s="291"/>
      <c r="P49" s="290"/>
      <c r="Q49" s="291"/>
      <c r="R49" s="291"/>
      <c r="S49" s="291"/>
      <c r="T49" s="291"/>
      <c r="U49" s="292"/>
      <c r="V49" s="292"/>
      <c r="W49" s="292"/>
      <c r="X49" s="293"/>
    </row>
    <row r="50" spans="1:25" ht="46.5" thickBot="1" x14ac:dyDescent="0.4">
      <c r="A50" s="191"/>
      <c r="B50" s="281" t="s">
        <v>13</v>
      </c>
      <c r="C50" s="282" t="s">
        <v>61</v>
      </c>
      <c r="D50" s="283">
        <v>615000</v>
      </c>
      <c r="E50" s="276">
        <f>E51+E54</f>
        <v>0</v>
      </c>
      <c r="F50" s="276">
        <f t="shared" ref="F50:X50" si="13">F51+F54</f>
        <v>0</v>
      </c>
      <c r="G50" s="276">
        <f t="shared" si="13"/>
        <v>0</v>
      </c>
      <c r="H50" s="276">
        <f t="shared" si="13"/>
        <v>0</v>
      </c>
      <c r="I50" s="276">
        <f t="shared" si="13"/>
        <v>0</v>
      </c>
      <c r="J50" s="276">
        <f t="shared" si="13"/>
        <v>0</v>
      </c>
      <c r="K50" s="276">
        <f t="shared" si="13"/>
        <v>0</v>
      </c>
      <c r="L50" s="276">
        <f t="shared" si="13"/>
        <v>0</v>
      </c>
      <c r="M50" s="276">
        <f t="shared" si="13"/>
        <v>0</v>
      </c>
      <c r="N50" s="276">
        <f t="shared" si="13"/>
        <v>0</v>
      </c>
      <c r="O50" s="277">
        <f t="shared" si="13"/>
        <v>0</v>
      </c>
      <c r="P50" s="284">
        <f t="shared" si="13"/>
        <v>0</v>
      </c>
      <c r="Q50" s="276">
        <f t="shared" si="13"/>
        <v>0</v>
      </c>
      <c r="R50" s="276">
        <f t="shared" si="13"/>
        <v>0</v>
      </c>
      <c r="S50" s="276">
        <f t="shared" si="13"/>
        <v>0</v>
      </c>
      <c r="T50" s="276">
        <f t="shared" si="13"/>
        <v>0</v>
      </c>
      <c r="U50" s="285">
        <f t="shared" si="13"/>
        <v>0</v>
      </c>
      <c r="V50" s="285">
        <f t="shared" si="13"/>
        <v>0</v>
      </c>
      <c r="W50" s="285">
        <f t="shared" si="13"/>
        <v>0</v>
      </c>
      <c r="X50" s="286">
        <f t="shared" si="13"/>
        <v>0</v>
      </c>
    </row>
    <row r="51" spans="1:25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X51" si="14">SUM(F52:F53)</f>
        <v>0</v>
      </c>
      <c r="G51" s="211">
        <f t="shared" si="14"/>
        <v>0</v>
      </c>
      <c r="H51" s="211">
        <f t="shared" si="14"/>
        <v>0</v>
      </c>
      <c r="I51" s="211">
        <f t="shared" si="14"/>
        <v>0</v>
      </c>
      <c r="J51" s="211">
        <f t="shared" si="14"/>
        <v>0</v>
      </c>
      <c r="K51" s="211">
        <f t="shared" si="14"/>
        <v>0</v>
      </c>
      <c r="L51" s="211">
        <f t="shared" si="14"/>
        <v>0</v>
      </c>
      <c r="M51" s="211">
        <f t="shared" si="14"/>
        <v>0</v>
      </c>
      <c r="N51" s="211">
        <f t="shared" si="14"/>
        <v>0</v>
      </c>
      <c r="O51" s="212">
        <f t="shared" si="14"/>
        <v>0</v>
      </c>
      <c r="P51" s="202">
        <f t="shared" si="14"/>
        <v>0</v>
      </c>
      <c r="Q51" s="161">
        <f t="shared" si="14"/>
        <v>0</v>
      </c>
      <c r="R51" s="161">
        <f t="shared" si="14"/>
        <v>0</v>
      </c>
      <c r="S51" s="161">
        <f t="shared" si="14"/>
        <v>0</v>
      </c>
      <c r="T51" s="161">
        <f t="shared" si="14"/>
        <v>0</v>
      </c>
      <c r="U51" s="113">
        <f t="shared" si="14"/>
        <v>0</v>
      </c>
      <c r="V51" s="113">
        <f t="shared" si="14"/>
        <v>0</v>
      </c>
      <c r="W51" s="113">
        <f t="shared" si="14"/>
        <v>0</v>
      </c>
      <c r="X51" s="114">
        <f t="shared" si="14"/>
        <v>0</v>
      </c>
    </row>
    <row r="52" spans="1:25" ht="23.25" x14ac:dyDescent="0.35">
      <c r="A52" s="191"/>
      <c r="B52" s="162"/>
      <c r="C52" s="163"/>
      <c r="D52" s="164"/>
      <c r="E52" s="167"/>
      <c r="F52" s="167"/>
      <c r="G52" s="168">
        <f>SUM(H52:I52)</f>
        <v>0</v>
      </c>
      <c r="H52" s="167"/>
      <c r="I52" s="168">
        <f>SUM(J52:O52)</f>
        <v>0</v>
      </c>
      <c r="J52" s="167"/>
      <c r="K52" s="167"/>
      <c r="L52" s="167"/>
      <c r="M52" s="167"/>
      <c r="N52" s="167"/>
      <c r="O52" s="167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5" ht="23.25" x14ac:dyDescent="0.35">
      <c r="A53" s="191"/>
      <c r="B53" s="162"/>
      <c r="C53" s="163"/>
      <c r="D53" s="164"/>
      <c r="E53" s="167"/>
      <c r="F53" s="167"/>
      <c r="G53" s="168">
        <f>SUM(H53:I53)</f>
        <v>0</v>
      </c>
      <c r="H53" s="167"/>
      <c r="I53" s="168">
        <f>SUM(J53:O53)</f>
        <v>0</v>
      </c>
      <c r="J53" s="167"/>
      <c r="K53" s="167"/>
      <c r="L53" s="167"/>
      <c r="M53" s="167"/>
      <c r="N53" s="167"/>
      <c r="O53" s="167"/>
      <c r="P53" s="203"/>
      <c r="Q53" s="165"/>
      <c r="R53" s="165"/>
      <c r="S53" s="165"/>
      <c r="T53" s="165"/>
      <c r="U53" s="59"/>
      <c r="V53" s="59"/>
      <c r="W53" s="59"/>
      <c r="X53" s="72"/>
    </row>
    <row r="54" spans="1:25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X54" si="15">E55</f>
        <v>0</v>
      </c>
      <c r="F54" s="170">
        <f t="shared" si="15"/>
        <v>0</v>
      </c>
      <c r="G54" s="170">
        <f t="shared" si="15"/>
        <v>0</v>
      </c>
      <c r="H54" s="170">
        <f t="shared" si="15"/>
        <v>0</v>
      </c>
      <c r="I54" s="170">
        <f t="shared" si="15"/>
        <v>0</v>
      </c>
      <c r="J54" s="170">
        <f t="shared" si="15"/>
        <v>0</v>
      </c>
      <c r="K54" s="170">
        <f t="shared" si="15"/>
        <v>0</v>
      </c>
      <c r="L54" s="170">
        <f t="shared" si="15"/>
        <v>0</v>
      </c>
      <c r="M54" s="170">
        <f t="shared" si="15"/>
        <v>0</v>
      </c>
      <c r="N54" s="170">
        <f t="shared" si="15"/>
        <v>0</v>
      </c>
      <c r="O54" s="214">
        <f t="shared" si="15"/>
        <v>0</v>
      </c>
      <c r="P54" s="203">
        <f t="shared" si="15"/>
        <v>0</v>
      </c>
      <c r="Q54" s="165">
        <f t="shared" si="15"/>
        <v>0</v>
      </c>
      <c r="R54" s="165">
        <f t="shared" si="15"/>
        <v>0</v>
      </c>
      <c r="S54" s="165">
        <f t="shared" si="15"/>
        <v>0</v>
      </c>
      <c r="T54" s="165">
        <f t="shared" si="15"/>
        <v>0</v>
      </c>
      <c r="U54" s="59">
        <f t="shared" si="15"/>
        <v>0</v>
      </c>
      <c r="V54" s="59">
        <f t="shared" si="15"/>
        <v>0</v>
      </c>
      <c r="W54" s="59">
        <f t="shared" si="15"/>
        <v>0</v>
      </c>
      <c r="X54" s="72">
        <f t="shared" si="15"/>
        <v>0</v>
      </c>
    </row>
    <row r="55" spans="1:25" ht="23.25" x14ac:dyDescent="0.35">
      <c r="A55" s="191"/>
      <c r="B55" s="162"/>
      <c r="C55" s="169"/>
      <c r="D55" s="164"/>
      <c r="E55" s="167"/>
      <c r="F55" s="167"/>
      <c r="G55" s="168">
        <f>SUM(H55:I55)</f>
        <v>0</v>
      </c>
      <c r="H55" s="167"/>
      <c r="I55" s="168">
        <f>SUM(J55:O55)</f>
        <v>0</v>
      </c>
      <c r="J55" s="167"/>
      <c r="K55" s="167"/>
      <c r="L55" s="167"/>
      <c r="M55" s="167"/>
      <c r="N55" s="167"/>
      <c r="O55" s="167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5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X56" si="16">E57</f>
        <v>0</v>
      </c>
      <c r="F56" s="158">
        <f t="shared" si="16"/>
        <v>0</v>
      </c>
      <c r="G56" s="158">
        <f t="shared" si="16"/>
        <v>0</v>
      </c>
      <c r="H56" s="158">
        <f t="shared" si="16"/>
        <v>0</v>
      </c>
      <c r="I56" s="158">
        <f t="shared" si="16"/>
        <v>0</v>
      </c>
      <c r="J56" s="158">
        <f t="shared" si="16"/>
        <v>0</v>
      </c>
      <c r="K56" s="158">
        <f t="shared" si="16"/>
        <v>0</v>
      </c>
      <c r="L56" s="158">
        <f t="shared" si="16"/>
        <v>0</v>
      </c>
      <c r="M56" s="158">
        <f t="shared" si="16"/>
        <v>0</v>
      </c>
      <c r="N56" s="158">
        <f t="shared" si="16"/>
        <v>0</v>
      </c>
      <c r="O56" s="201">
        <f t="shared" si="16"/>
        <v>0</v>
      </c>
      <c r="P56" s="196">
        <f t="shared" si="16"/>
        <v>0</v>
      </c>
      <c r="Q56" s="158">
        <f t="shared" si="16"/>
        <v>0</v>
      </c>
      <c r="R56" s="158">
        <f t="shared" si="16"/>
        <v>0</v>
      </c>
      <c r="S56" s="158">
        <f t="shared" si="16"/>
        <v>0</v>
      </c>
      <c r="T56" s="158">
        <f t="shared" si="16"/>
        <v>0</v>
      </c>
      <c r="U56" s="58">
        <f t="shared" si="16"/>
        <v>0</v>
      </c>
      <c r="V56" s="58">
        <f t="shared" si="16"/>
        <v>0</v>
      </c>
      <c r="W56" s="58">
        <f t="shared" si="16"/>
        <v>0</v>
      </c>
      <c r="X56" s="71">
        <f t="shared" si="16"/>
        <v>0</v>
      </c>
    </row>
    <row r="57" spans="1:25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>SUM(H57:I57)</f>
        <v>0</v>
      </c>
      <c r="H57" s="217"/>
      <c r="I57" s="218">
        <f>SUM(J57:O57)</f>
        <v>0</v>
      </c>
      <c r="J57" s="217"/>
      <c r="K57" s="217"/>
      <c r="L57" s="217"/>
      <c r="M57" s="217"/>
      <c r="N57" s="217"/>
      <c r="O57" s="217"/>
      <c r="P57" s="215"/>
      <c r="Q57" s="173"/>
      <c r="R57" s="173"/>
      <c r="S57" s="173"/>
      <c r="T57" s="173"/>
      <c r="U57" s="68"/>
      <c r="V57" s="68"/>
      <c r="W57" s="68"/>
      <c r="X57" s="73"/>
    </row>
    <row r="58" spans="1:25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X58" si="17">SUM(E59:E64)</f>
        <v>0</v>
      </c>
      <c r="F58" s="158">
        <f t="shared" si="17"/>
        <v>0</v>
      </c>
      <c r="G58" s="158">
        <f t="shared" si="17"/>
        <v>0</v>
      </c>
      <c r="H58" s="158">
        <f t="shared" si="17"/>
        <v>0</v>
      </c>
      <c r="I58" s="158">
        <f t="shared" si="17"/>
        <v>0</v>
      </c>
      <c r="J58" s="158">
        <f t="shared" si="17"/>
        <v>0</v>
      </c>
      <c r="K58" s="158">
        <f t="shared" si="17"/>
        <v>0</v>
      </c>
      <c r="L58" s="158">
        <f t="shared" si="17"/>
        <v>0</v>
      </c>
      <c r="M58" s="158">
        <f t="shared" si="17"/>
        <v>0</v>
      </c>
      <c r="N58" s="158">
        <f t="shared" si="17"/>
        <v>0</v>
      </c>
      <c r="O58" s="201">
        <f t="shared" si="17"/>
        <v>0</v>
      </c>
      <c r="P58" s="196">
        <f t="shared" si="17"/>
        <v>0</v>
      </c>
      <c r="Q58" s="158">
        <f t="shared" si="17"/>
        <v>0</v>
      </c>
      <c r="R58" s="158">
        <f t="shared" si="17"/>
        <v>0</v>
      </c>
      <c r="S58" s="158">
        <f t="shared" si="17"/>
        <v>0</v>
      </c>
      <c r="T58" s="158">
        <f t="shared" si="17"/>
        <v>0</v>
      </c>
      <c r="U58" s="58">
        <f t="shared" si="17"/>
        <v>0</v>
      </c>
      <c r="V58" s="58">
        <f t="shared" si="17"/>
        <v>0</v>
      </c>
      <c r="W58" s="58">
        <f t="shared" si="17"/>
        <v>0</v>
      </c>
      <c r="X58" s="71">
        <f t="shared" si="17"/>
        <v>0</v>
      </c>
    </row>
    <row r="59" spans="1:25" ht="46.5" x14ac:dyDescent="0.35">
      <c r="A59" s="191"/>
      <c r="B59" s="175">
        <v>1</v>
      </c>
      <c r="C59" s="176" t="s">
        <v>53</v>
      </c>
      <c r="D59" s="221">
        <v>821100</v>
      </c>
      <c r="E59" s="217"/>
      <c r="F59" s="217"/>
      <c r="G59" s="218">
        <f t="shared" ref="G59:G64" si="18">SUM(H59:I59)</f>
        <v>0</v>
      </c>
      <c r="H59" s="217"/>
      <c r="I59" s="218">
        <f t="shared" ref="I59:I64" si="19">SUM(J59:O59)</f>
        <v>0</v>
      </c>
      <c r="J59" s="217"/>
      <c r="K59" s="217"/>
      <c r="L59" s="217"/>
      <c r="M59" s="217"/>
      <c r="N59" s="217"/>
      <c r="O59" s="217"/>
      <c r="P59" s="220"/>
      <c r="Q59" s="177"/>
      <c r="R59" s="177"/>
      <c r="S59" s="177"/>
      <c r="T59" s="177"/>
      <c r="U59" s="61"/>
      <c r="V59" s="61"/>
      <c r="W59" s="61"/>
      <c r="X59" s="74"/>
    </row>
    <row r="60" spans="1:25" ht="23.25" x14ac:dyDescent="0.35">
      <c r="A60" s="191"/>
      <c r="B60" s="151">
        <v>2</v>
      </c>
      <c r="C60" s="148" t="s">
        <v>23</v>
      </c>
      <c r="D60" s="151">
        <v>821200</v>
      </c>
      <c r="E60" s="167"/>
      <c r="F60" s="167"/>
      <c r="G60" s="168">
        <f t="shared" si="18"/>
        <v>0</v>
      </c>
      <c r="H60" s="167"/>
      <c r="I60" s="168">
        <f t="shared" si="19"/>
        <v>0</v>
      </c>
      <c r="J60" s="167"/>
      <c r="K60" s="167"/>
      <c r="L60" s="167"/>
      <c r="M60" s="167"/>
      <c r="N60" s="167"/>
      <c r="O60" s="167"/>
      <c r="P60" s="195"/>
      <c r="Q60" s="149"/>
      <c r="R60" s="149"/>
      <c r="S60" s="149"/>
      <c r="T60" s="149"/>
      <c r="U60" s="55"/>
      <c r="V60" s="55"/>
      <c r="W60" s="55"/>
      <c r="X60" s="70"/>
    </row>
    <row r="61" spans="1:25" ht="23.25" x14ac:dyDescent="0.35">
      <c r="A61" s="191"/>
      <c r="B61" s="151">
        <v>3</v>
      </c>
      <c r="C61" s="148" t="s">
        <v>24</v>
      </c>
      <c r="D61" s="151">
        <v>821300</v>
      </c>
      <c r="E61" s="167"/>
      <c r="F61" s="167"/>
      <c r="G61" s="168">
        <f t="shared" si="18"/>
        <v>0</v>
      </c>
      <c r="H61" s="167"/>
      <c r="I61" s="168">
        <f t="shared" si="19"/>
        <v>0</v>
      </c>
      <c r="J61" s="167"/>
      <c r="K61" s="167"/>
      <c r="L61" s="167"/>
      <c r="M61" s="167"/>
      <c r="N61" s="167"/>
      <c r="O61" s="167"/>
      <c r="P61" s="195"/>
      <c r="Q61" s="149"/>
      <c r="R61" s="149"/>
      <c r="S61" s="149"/>
      <c r="T61" s="149"/>
      <c r="U61" s="55"/>
      <c r="V61" s="55"/>
      <c r="W61" s="55"/>
      <c r="X61" s="70"/>
    </row>
    <row r="62" spans="1:25" ht="23.25" x14ac:dyDescent="0.35">
      <c r="A62" s="191"/>
      <c r="B62" s="151">
        <v>4</v>
      </c>
      <c r="C62" s="169" t="s">
        <v>25</v>
      </c>
      <c r="D62" s="151">
        <v>821400</v>
      </c>
      <c r="E62" s="167"/>
      <c r="F62" s="167"/>
      <c r="G62" s="168">
        <f t="shared" si="18"/>
        <v>0</v>
      </c>
      <c r="H62" s="167"/>
      <c r="I62" s="168">
        <f t="shared" si="19"/>
        <v>0</v>
      </c>
      <c r="J62" s="167"/>
      <c r="K62" s="167"/>
      <c r="L62" s="167"/>
      <c r="M62" s="167"/>
      <c r="N62" s="167"/>
      <c r="O62" s="167"/>
      <c r="P62" s="195"/>
      <c r="Q62" s="149"/>
      <c r="R62" s="149"/>
      <c r="S62" s="149"/>
      <c r="T62" s="149"/>
      <c r="U62" s="55"/>
      <c r="V62" s="55"/>
      <c r="W62" s="55"/>
      <c r="X62" s="70"/>
    </row>
    <row r="63" spans="1:25" ht="23.25" x14ac:dyDescent="0.35">
      <c r="A63" s="191"/>
      <c r="B63" s="151">
        <v>5</v>
      </c>
      <c r="C63" s="169" t="s">
        <v>26</v>
      </c>
      <c r="D63" s="151">
        <v>821500</v>
      </c>
      <c r="E63" s="167"/>
      <c r="F63" s="167"/>
      <c r="G63" s="168">
        <f t="shared" si="18"/>
        <v>0</v>
      </c>
      <c r="H63" s="167"/>
      <c r="I63" s="168">
        <f t="shared" si="19"/>
        <v>0</v>
      </c>
      <c r="J63" s="167"/>
      <c r="K63" s="167"/>
      <c r="L63" s="167"/>
      <c r="M63" s="167"/>
      <c r="N63" s="167"/>
      <c r="O63" s="167"/>
      <c r="P63" s="195"/>
      <c r="Q63" s="149"/>
      <c r="R63" s="149"/>
      <c r="S63" s="149"/>
      <c r="T63" s="149"/>
      <c r="U63" s="55"/>
      <c r="V63" s="55"/>
      <c r="W63" s="55"/>
      <c r="X63" s="70"/>
    </row>
    <row r="64" spans="1:25" ht="23.25" x14ac:dyDescent="0.35">
      <c r="A64" s="191"/>
      <c r="B64" s="151">
        <v>6</v>
      </c>
      <c r="C64" s="169" t="s">
        <v>27</v>
      </c>
      <c r="D64" s="151">
        <v>821600</v>
      </c>
      <c r="E64" s="167"/>
      <c r="F64" s="167"/>
      <c r="G64" s="168">
        <f t="shared" si="18"/>
        <v>0</v>
      </c>
      <c r="H64" s="167"/>
      <c r="I64" s="168">
        <f t="shared" si="19"/>
        <v>0</v>
      </c>
      <c r="J64" s="167"/>
      <c r="K64" s="167"/>
      <c r="L64" s="167"/>
      <c r="M64" s="167"/>
      <c r="N64" s="167"/>
      <c r="O64" s="167"/>
      <c r="P64" s="195"/>
      <c r="Q64" s="149"/>
      <c r="R64" s="149"/>
      <c r="S64" s="149"/>
      <c r="T64" s="149"/>
      <c r="U64" s="55"/>
      <c r="V64" s="55"/>
      <c r="W64" s="55"/>
      <c r="X64" s="70"/>
      <c r="Y64" s="6"/>
    </row>
    <row r="65" spans="1:25" ht="46.5" thickBot="1" x14ac:dyDescent="0.4">
      <c r="A65" s="192"/>
      <c r="B65" s="155"/>
      <c r="C65" s="156" t="s">
        <v>29</v>
      </c>
      <c r="D65" s="174"/>
      <c r="E65" s="158">
        <f t="shared" ref="E65:X65" si="20">E14+E26+E50+E56+E58</f>
        <v>0</v>
      </c>
      <c r="F65" s="158">
        <f t="shared" si="20"/>
        <v>0</v>
      </c>
      <c r="G65" s="158">
        <f t="shared" si="20"/>
        <v>0</v>
      </c>
      <c r="H65" s="158">
        <f t="shared" si="20"/>
        <v>0</v>
      </c>
      <c r="I65" s="158">
        <f t="shared" si="20"/>
        <v>0</v>
      </c>
      <c r="J65" s="158">
        <f t="shared" si="20"/>
        <v>0</v>
      </c>
      <c r="K65" s="158">
        <f t="shared" si="20"/>
        <v>0</v>
      </c>
      <c r="L65" s="158">
        <f t="shared" si="20"/>
        <v>0</v>
      </c>
      <c r="M65" s="158">
        <f t="shared" si="20"/>
        <v>0</v>
      </c>
      <c r="N65" s="158">
        <f t="shared" si="20"/>
        <v>0</v>
      </c>
      <c r="O65" s="201">
        <f t="shared" si="20"/>
        <v>0</v>
      </c>
      <c r="P65" s="196">
        <f t="shared" si="20"/>
        <v>0</v>
      </c>
      <c r="Q65" s="158">
        <f t="shared" si="20"/>
        <v>0</v>
      </c>
      <c r="R65" s="158">
        <f t="shared" si="20"/>
        <v>0</v>
      </c>
      <c r="S65" s="158">
        <f t="shared" si="20"/>
        <v>0</v>
      </c>
      <c r="T65" s="158">
        <f t="shared" si="20"/>
        <v>0</v>
      </c>
      <c r="U65" s="58">
        <f t="shared" si="20"/>
        <v>0</v>
      </c>
      <c r="V65" s="58">
        <f t="shared" si="20"/>
        <v>0</v>
      </c>
      <c r="W65" s="58">
        <f t="shared" si="20"/>
        <v>0</v>
      </c>
      <c r="X65" s="71">
        <f t="shared" si="20"/>
        <v>0</v>
      </c>
      <c r="Y65" s="6"/>
    </row>
    <row r="66" spans="1:25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37"/>
      <c r="V66" s="137"/>
      <c r="W66" s="137"/>
      <c r="X66" s="137"/>
      <c r="Y66" s="6"/>
    </row>
    <row r="67" spans="1:25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37"/>
      <c r="V67" s="137"/>
      <c r="W67" s="137"/>
      <c r="X67" s="137"/>
      <c r="Y67" s="6"/>
    </row>
    <row r="68" spans="1:25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138"/>
      <c r="V68" s="138"/>
      <c r="W68" s="138"/>
      <c r="X68" s="138"/>
      <c r="Y68" s="6"/>
    </row>
    <row r="69" spans="1:25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4"/>
      <c r="M69" s="184"/>
      <c r="N69" s="184"/>
      <c r="O69" s="183"/>
      <c r="P69" s="183"/>
      <c r="Q69" s="183"/>
      <c r="R69" s="183"/>
      <c r="S69" s="183"/>
      <c r="T69" s="183"/>
      <c r="U69" s="138"/>
      <c r="V69" s="139"/>
      <c r="W69" s="139"/>
      <c r="X69" s="139"/>
      <c r="Y69" s="6"/>
    </row>
    <row r="70" spans="1:25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 t="s">
        <v>56</v>
      </c>
      <c r="N70" s="183"/>
      <c r="O70" s="183"/>
      <c r="P70" s="183"/>
      <c r="Q70" s="183"/>
      <c r="R70" s="183"/>
      <c r="S70" s="183"/>
      <c r="T70" s="183"/>
      <c r="U70" s="138"/>
      <c r="V70" s="138"/>
      <c r="W70" s="138"/>
      <c r="X70" s="138"/>
      <c r="Y70" s="6"/>
    </row>
    <row r="71" spans="1:25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26"/>
      <c r="T71" s="141"/>
      <c r="U71" s="141"/>
      <c r="V71" s="126"/>
      <c r="W71" s="142" t="s">
        <v>56</v>
      </c>
      <c r="X71" s="120"/>
      <c r="Y71" s="6"/>
    </row>
    <row r="72" spans="1:25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5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3"/>
      <c r="V73" s="6"/>
      <c r="W73" s="5"/>
      <c r="X73" s="15"/>
    </row>
    <row r="74" spans="1:25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68:T68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49" min="3" max="22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75"/>
  <sheetViews>
    <sheetView view="pageBreakPreview" zoomScale="54" zoomScaleNormal="60" zoomScaleSheetLayoutView="54" workbookViewId="0">
      <selection activeCell="G35" sqref="G35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9" width="35.85546875" style="4" customWidth="1"/>
    <col min="10" max="11" width="30.5703125" style="4" customWidth="1"/>
    <col min="12" max="12" width="29.5703125" style="4" customWidth="1"/>
    <col min="13" max="20" width="19.7109375" style="4" hidden="1" customWidth="1"/>
    <col min="21" max="21" width="1.85546875" style="4" hidden="1" customWidth="1"/>
    <col min="22" max="16384" width="9.140625" style="4"/>
  </cols>
  <sheetData>
    <row r="1" spans="1:27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7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1" t="s">
        <v>55</v>
      </c>
      <c r="L2" s="186"/>
      <c r="M2" s="120"/>
      <c r="N2" s="120"/>
      <c r="O2" s="120"/>
      <c r="P2" s="120"/>
      <c r="Q2" s="120"/>
      <c r="R2" s="120"/>
      <c r="S2" s="396" t="s">
        <v>55</v>
      </c>
      <c r="T2" s="396"/>
      <c r="U2" s="122"/>
    </row>
    <row r="3" spans="1:27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119"/>
      <c r="S3" s="396"/>
      <c r="T3" s="396"/>
      <c r="U3" s="123"/>
    </row>
    <row r="4" spans="1:27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5"/>
      <c r="T4" s="126"/>
      <c r="U4" s="127"/>
    </row>
    <row r="5" spans="1:27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1" t="s">
        <v>64</v>
      </c>
      <c r="L5" s="123"/>
      <c r="M5" s="124"/>
      <c r="N5" s="124"/>
      <c r="O5" s="124"/>
      <c r="P5" s="124"/>
      <c r="Q5" s="124"/>
      <c r="R5" s="124"/>
      <c r="S5" s="125"/>
      <c r="T5" s="126"/>
      <c r="U5" s="127"/>
    </row>
    <row r="6" spans="1:27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1" t="s">
        <v>66</v>
      </c>
      <c r="L6" s="185"/>
      <c r="M6" s="128"/>
      <c r="N6" s="128"/>
      <c r="O6" s="128"/>
      <c r="P6" s="121"/>
      <c r="Q6" s="121"/>
      <c r="R6" s="121"/>
      <c r="S6" s="121" t="s">
        <v>64</v>
      </c>
      <c r="T6" s="121"/>
      <c r="U6" s="129"/>
    </row>
    <row r="7" spans="1:27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130"/>
      <c r="S7" s="122"/>
      <c r="T7" s="122"/>
      <c r="U7" s="131"/>
    </row>
    <row r="8" spans="1:27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188"/>
      <c r="N8" s="188"/>
      <c r="O8" s="188"/>
      <c r="P8" s="188"/>
      <c r="Q8" s="188"/>
      <c r="R8" s="121"/>
      <c r="S8" s="121" t="s">
        <v>66</v>
      </c>
      <c r="T8" s="121"/>
      <c r="U8" s="123"/>
    </row>
    <row r="9" spans="1:27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32"/>
    </row>
    <row r="10" spans="1:27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84</v>
      </c>
      <c r="F10" s="386" t="s">
        <v>86</v>
      </c>
      <c r="G10" s="386" t="s">
        <v>82</v>
      </c>
      <c r="H10" s="386" t="s">
        <v>83</v>
      </c>
      <c r="I10" s="386" t="s">
        <v>88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90"/>
    </row>
    <row r="11" spans="1:27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2"/>
    </row>
    <row r="12" spans="1:27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133" t="s">
        <v>57</v>
      </c>
      <c r="K12" s="133" t="s">
        <v>58</v>
      </c>
      <c r="L12" s="133" t="s">
        <v>40</v>
      </c>
      <c r="M12" s="133" t="s">
        <v>34</v>
      </c>
      <c r="N12" s="133" t="s">
        <v>35</v>
      </c>
      <c r="O12" s="133" t="s">
        <v>36</v>
      </c>
      <c r="P12" s="134" t="s">
        <v>37</v>
      </c>
      <c r="Q12" s="134" t="s">
        <v>38</v>
      </c>
      <c r="R12" s="134" t="s">
        <v>39</v>
      </c>
      <c r="S12" s="134" t="s">
        <v>57</v>
      </c>
      <c r="T12" s="134" t="s">
        <v>58</v>
      </c>
      <c r="U12" s="134" t="s">
        <v>40</v>
      </c>
    </row>
    <row r="13" spans="1:27" s="42" customFormat="1" ht="21" thickBot="1" x14ac:dyDescent="0.35">
      <c r="A13" s="19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10</v>
      </c>
      <c r="N13" s="136">
        <v>11</v>
      </c>
      <c r="O13" s="136">
        <v>12</v>
      </c>
      <c r="P13" s="136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</row>
    <row r="14" spans="1:27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U14" si="0">SUM(I15:I25)</f>
        <v>0</v>
      </c>
      <c r="J14" s="198">
        <f t="shared" si="0"/>
        <v>0</v>
      </c>
      <c r="K14" s="198">
        <f t="shared" si="0"/>
        <v>0</v>
      </c>
      <c r="L14" s="199">
        <f t="shared" si="0"/>
        <v>0</v>
      </c>
      <c r="M14" s="194">
        <f t="shared" si="0"/>
        <v>0</v>
      </c>
      <c r="N14" s="146">
        <f t="shared" si="0"/>
        <v>0</v>
      </c>
      <c r="O14" s="146">
        <f t="shared" si="0"/>
        <v>0</v>
      </c>
      <c r="P14" s="146">
        <f t="shared" si="0"/>
        <v>0</v>
      </c>
      <c r="Q14" s="146">
        <f t="shared" si="0"/>
        <v>0</v>
      </c>
      <c r="R14" s="54">
        <f t="shared" si="0"/>
        <v>0</v>
      </c>
      <c r="S14" s="54">
        <f t="shared" si="0"/>
        <v>0</v>
      </c>
      <c r="T14" s="54">
        <f t="shared" si="0"/>
        <v>0</v>
      </c>
      <c r="U14" s="69">
        <f t="shared" si="0"/>
        <v>0</v>
      </c>
    </row>
    <row r="15" spans="1:27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SUM(J15:L15)</f>
        <v>0</v>
      </c>
      <c r="J15" s="149"/>
      <c r="K15" s="149"/>
      <c r="L15" s="200"/>
      <c r="M15" s="195"/>
      <c r="N15" s="149"/>
      <c r="O15" s="149"/>
      <c r="P15" s="149"/>
      <c r="Q15" s="149"/>
      <c r="R15" s="55"/>
      <c r="S15" s="55"/>
      <c r="T15" s="55"/>
      <c r="U15" s="70"/>
      <c r="V15" s="115"/>
      <c r="W15" s="115"/>
      <c r="X15" s="115"/>
      <c r="Y15" s="115"/>
      <c r="AA15" s="115"/>
    </row>
    <row r="16" spans="1:27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1">SUM(H16:I16)</f>
        <v>0</v>
      </c>
      <c r="H16" s="149"/>
      <c r="I16" s="150">
        <f t="shared" ref="I16:I25" si="2">SUM(J16:L16)</f>
        <v>0</v>
      </c>
      <c r="J16" s="149"/>
      <c r="K16" s="149"/>
      <c r="L16" s="200"/>
      <c r="M16" s="195"/>
      <c r="N16" s="149"/>
      <c r="O16" s="149"/>
      <c r="P16" s="149"/>
      <c r="Q16" s="149"/>
      <c r="R16" s="55"/>
      <c r="S16" s="55"/>
      <c r="T16" s="55"/>
      <c r="U16" s="70"/>
      <c r="V16" s="115"/>
      <c r="W16" s="115"/>
      <c r="X16" s="115"/>
      <c r="Y16" s="115"/>
      <c r="AA16" s="115"/>
    </row>
    <row r="17" spans="1:27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1"/>
        <v>0</v>
      </c>
      <c r="H17" s="149"/>
      <c r="I17" s="150">
        <f t="shared" si="2"/>
        <v>0</v>
      </c>
      <c r="J17" s="149"/>
      <c r="K17" s="149"/>
      <c r="L17" s="200"/>
      <c r="M17" s="195"/>
      <c r="N17" s="149"/>
      <c r="O17" s="149"/>
      <c r="P17" s="149"/>
      <c r="Q17" s="149"/>
      <c r="R17" s="55"/>
      <c r="S17" s="55"/>
      <c r="T17" s="55"/>
      <c r="U17" s="70"/>
      <c r="V17" s="115"/>
      <c r="W17" s="115"/>
      <c r="X17" s="115"/>
      <c r="Y17" s="115"/>
      <c r="AA17" s="115"/>
    </row>
    <row r="18" spans="1:27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1"/>
        <v>0</v>
      </c>
      <c r="H18" s="149"/>
      <c r="I18" s="150">
        <f t="shared" si="2"/>
        <v>0</v>
      </c>
      <c r="J18" s="149"/>
      <c r="K18" s="149"/>
      <c r="L18" s="200"/>
      <c r="M18" s="195"/>
      <c r="N18" s="149"/>
      <c r="O18" s="149"/>
      <c r="P18" s="149"/>
      <c r="Q18" s="149"/>
      <c r="R18" s="55"/>
      <c r="S18" s="55"/>
      <c r="T18" s="55"/>
      <c r="U18" s="70"/>
      <c r="V18" s="115"/>
      <c r="W18" s="115"/>
      <c r="X18" s="115"/>
      <c r="Y18" s="115"/>
      <c r="AA18" s="115"/>
    </row>
    <row r="19" spans="1:27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1"/>
        <v>0</v>
      </c>
      <c r="H19" s="149"/>
      <c r="I19" s="150">
        <f t="shared" si="2"/>
        <v>0</v>
      </c>
      <c r="J19" s="149"/>
      <c r="K19" s="149"/>
      <c r="L19" s="200"/>
      <c r="M19" s="195"/>
      <c r="N19" s="149"/>
      <c r="O19" s="149"/>
      <c r="P19" s="149"/>
      <c r="Q19" s="149"/>
      <c r="R19" s="55"/>
      <c r="S19" s="55"/>
      <c r="T19" s="55"/>
      <c r="U19" s="70"/>
      <c r="V19" s="115"/>
      <c r="W19" s="115"/>
      <c r="X19" s="115"/>
      <c r="Y19" s="115"/>
      <c r="AA19" s="115"/>
    </row>
    <row r="20" spans="1:27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1"/>
        <v>0</v>
      </c>
      <c r="H20" s="149"/>
      <c r="I20" s="150">
        <f t="shared" si="2"/>
        <v>0</v>
      </c>
      <c r="J20" s="149"/>
      <c r="K20" s="149"/>
      <c r="L20" s="200"/>
      <c r="M20" s="195"/>
      <c r="N20" s="149"/>
      <c r="O20" s="149"/>
      <c r="P20" s="149"/>
      <c r="Q20" s="149"/>
      <c r="R20" s="55"/>
      <c r="S20" s="55"/>
      <c r="T20" s="55"/>
      <c r="U20" s="70"/>
      <c r="V20" s="115"/>
      <c r="W20" s="115"/>
      <c r="X20" s="115"/>
      <c r="Y20" s="115"/>
      <c r="AA20" s="115"/>
    </row>
    <row r="21" spans="1:27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1"/>
        <v>0</v>
      </c>
      <c r="H21" s="149"/>
      <c r="I21" s="150">
        <f t="shared" si="2"/>
        <v>0</v>
      </c>
      <c r="J21" s="149"/>
      <c r="K21" s="149"/>
      <c r="L21" s="200"/>
      <c r="M21" s="195"/>
      <c r="N21" s="149"/>
      <c r="O21" s="149"/>
      <c r="P21" s="149"/>
      <c r="Q21" s="149"/>
      <c r="R21" s="55"/>
      <c r="S21" s="55"/>
      <c r="T21" s="55"/>
      <c r="U21" s="70"/>
      <c r="V21" s="115"/>
      <c r="W21" s="115"/>
      <c r="X21" s="115"/>
      <c r="Y21" s="115"/>
      <c r="AA21" s="115"/>
    </row>
    <row r="22" spans="1:27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1"/>
        <v>0</v>
      </c>
      <c r="H22" s="149"/>
      <c r="I22" s="150">
        <f t="shared" si="2"/>
        <v>0</v>
      </c>
      <c r="J22" s="149"/>
      <c r="K22" s="149"/>
      <c r="L22" s="200"/>
      <c r="M22" s="195"/>
      <c r="N22" s="149"/>
      <c r="O22" s="149"/>
      <c r="P22" s="149"/>
      <c r="Q22" s="149"/>
      <c r="R22" s="55"/>
      <c r="S22" s="55"/>
      <c r="T22" s="55"/>
      <c r="U22" s="70"/>
      <c r="V22" s="115"/>
      <c r="W22" s="115"/>
      <c r="X22" s="115"/>
      <c r="Y22" s="115"/>
      <c r="AA22" s="115"/>
    </row>
    <row r="23" spans="1:27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1"/>
        <v>0</v>
      </c>
      <c r="H23" s="149"/>
      <c r="I23" s="150">
        <f t="shared" si="2"/>
        <v>0</v>
      </c>
      <c r="J23" s="149"/>
      <c r="K23" s="149"/>
      <c r="L23" s="200"/>
      <c r="M23" s="195"/>
      <c r="N23" s="149"/>
      <c r="O23" s="149"/>
      <c r="P23" s="149"/>
      <c r="Q23" s="149"/>
      <c r="R23" s="55"/>
      <c r="S23" s="55"/>
      <c r="T23" s="55"/>
      <c r="U23" s="70"/>
      <c r="V23" s="115"/>
      <c r="W23" s="115"/>
      <c r="X23" s="115"/>
      <c r="Y23" s="115"/>
      <c r="AA23" s="115"/>
    </row>
    <row r="24" spans="1:27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1"/>
        <v>0</v>
      </c>
      <c r="H24" s="149"/>
      <c r="I24" s="150">
        <f t="shared" si="2"/>
        <v>0</v>
      </c>
      <c r="J24" s="149"/>
      <c r="K24" s="149"/>
      <c r="L24" s="200"/>
      <c r="M24" s="195"/>
      <c r="N24" s="149"/>
      <c r="O24" s="149"/>
      <c r="P24" s="149"/>
      <c r="Q24" s="149"/>
      <c r="R24" s="55"/>
      <c r="S24" s="55"/>
      <c r="T24" s="55"/>
      <c r="U24" s="70"/>
      <c r="V24" s="115"/>
      <c r="W24" s="115"/>
      <c r="X24" s="115"/>
      <c r="Y24" s="115"/>
      <c r="AA24" s="115"/>
    </row>
    <row r="25" spans="1:27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1"/>
        <v>0</v>
      </c>
      <c r="H25" s="149"/>
      <c r="I25" s="150">
        <f t="shared" si="2"/>
        <v>0</v>
      </c>
      <c r="J25" s="149"/>
      <c r="K25" s="149"/>
      <c r="L25" s="200"/>
      <c r="M25" s="195"/>
      <c r="N25" s="149"/>
      <c r="O25" s="149"/>
      <c r="P25" s="149"/>
      <c r="Q25" s="149"/>
      <c r="R25" s="55"/>
      <c r="S25" s="55"/>
      <c r="T25" s="55"/>
      <c r="U25" s="70"/>
      <c r="V25" s="115"/>
      <c r="W25" s="115"/>
      <c r="X25" s="115"/>
      <c r="Y25" s="115"/>
      <c r="AA25" s="115"/>
    </row>
    <row r="26" spans="1:27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U26" si="3">E27+E30+E32+E43+E46+E48</f>
        <v>0</v>
      </c>
      <c r="F26" s="158">
        <f t="shared" si="3"/>
        <v>0</v>
      </c>
      <c r="G26" s="158">
        <f t="shared" si="3"/>
        <v>0</v>
      </c>
      <c r="H26" s="158">
        <f t="shared" si="3"/>
        <v>0</v>
      </c>
      <c r="I26" s="158">
        <f t="shared" si="3"/>
        <v>0</v>
      </c>
      <c r="J26" s="158">
        <f t="shared" si="3"/>
        <v>0</v>
      </c>
      <c r="K26" s="158">
        <f t="shared" si="3"/>
        <v>0</v>
      </c>
      <c r="L26" s="201">
        <f t="shared" si="3"/>
        <v>0</v>
      </c>
      <c r="M26" s="196">
        <f t="shared" si="3"/>
        <v>0</v>
      </c>
      <c r="N26" s="158">
        <f t="shared" si="3"/>
        <v>0</v>
      </c>
      <c r="O26" s="158">
        <f t="shared" si="3"/>
        <v>0</v>
      </c>
      <c r="P26" s="158">
        <f t="shared" si="3"/>
        <v>0</v>
      </c>
      <c r="Q26" s="158">
        <f t="shared" si="3"/>
        <v>0</v>
      </c>
      <c r="R26" s="58">
        <f t="shared" si="3"/>
        <v>0</v>
      </c>
      <c r="S26" s="58">
        <f t="shared" si="3"/>
        <v>0</v>
      </c>
      <c r="T26" s="58">
        <f t="shared" si="3"/>
        <v>0</v>
      </c>
      <c r="U26" s="71">
        <f t="shared" si="3"/>
        <v>0</v>
      </c>
      <c r="W26" s="115"/>
      <c r="X26" s="115"/>
    </row>
    <row r="27" spans="1:27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U27" si="4">F28+F29</f>
        <v>0</v>
      </c>
      <c r="G27" s="207">
        <f t="shared" si="4"/>
        <v>0</v>
      </c>
      <c r="H27" s="207">
        <f t="shared" si="4"/>
        <v>0</v>
      </c>
      <c r="I27" s="207">
        <f t="shared" si="4"/>
        <v>0</v>
      </c>
      <c r="J27" s="207">
        <f t="shared" si="4"/>
        <v>0</v>
      </c>
      <c r="K27" s="207">
        <f t="shared" si="4"/>
        <v>0</v>
      </c>
      <c r="L27" s="208">
        <f t="shared" si="4"/>
        <v>0</v>
      </c>
      <c r="M27" s="202">
        <f t="shared" si="4"/>
        <v>0</v>
      </c>
      <c r="N27" s="161">
        <f t="shared" si="4"/>
        <v>0</v>
      </c>
      <c r="O27" s="161">
        <f t="shared" si="4"/>
        <v>0</v>
      </c>
      <c r="P27" s="161">
        <f t="shared" si="4"/>
        <v>0</v>
      </c>
      <c r="Q27" s="161">
        <f t="shared" si="4"/>
        <v>0</v>
      </c>
      <c r="R27" s="113">
        <f t="shared" si="4"/>
        <v>0</v>
      </c>
      <c r="S27" s="113">
        <f t="shared" si="4"/>
        <v>0</v>
      </c>
      <c r="T27" s="113">
        <f t="shared" si="4"/>
        <v>0</v>
      </c>
      <c r="U27" s="114">
        <f t="shared" si="4"/>
        <v>0</v>
      </c>
    </row>
    <row r="28" spans="1:27" ht="23.25" x14ac:dyDescent="0.35">
      <c r="A28" s="191"/>
      <c r="B28" s="162"/>
      <c r="C28" s="163"/>
      <c r="D28" s="164"/>
      <c r="E28" s="149"/>
      <c r="F28" s="149"/>
      <c r="G28" s="150">
        <f t="shared" si="1"/>
        <v>0</v>
      </c>
      <c r="H28" s="149"/>
      <c r="I28" s="150">
        <f t="shared" ref="I28:I64" si="5">SUM(J28:L28)</f>
        <v>0</v>
      </c>
      <c r="J28" s="165"/>
      <c r="K28" s="165"/>
      <c r="L28" s="209"/>
      <c r="M28" s="203"/>
      <c r="N28" s="165"/>
      <c r="O28" s="165"/>
      <c r="P28" s="165"/>
      <c r="Q28" s="165"/>
      <c r="R28" s="59"/>
      <c r="S28" s="59"/>
      <c r="T28" s="59"/>
      <c r="U28" s="72"/>
    </row>
    <row r="29" spans="1:27" ht="23.25" x14ac:dyDescent="0.35">
      <c r="A29" s="191"/>
      <c r="B29" s="162"/>
      <c r="C29" s="163"/>
      <c r="D29" s="164"/>
      <c r="E29" s="149"/>
      <c r="F29" s="149"/>
      <c r="G29" s="150">
        <f t="shared" si="1"/>
        <v>0</v>
      </c>
      <c r="H29" s="149"/>
      <c r="I29" s="150">
        <f t="shared" si="5"/>
        <v>0</v>
      </c>
      <c r="J29" s="165"/>
      <c r="K29" s="165"/>
      <c r="L29" s="209"/>
      <c r="M29" s="203"/>
      <c r="N29" s="165"/>
      <c r="O29" s="165"/>
      <c r="P29" s="165"/>
      <c r="Q29" s="165"/>
      <c r="R29" s="59"/>
      <c r="S29" s="59"/>
      <c r="T29" s="59"/>
      <c r="U29" s="72"/>
    </row>
    <row r="30" spans="1:27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U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210">
        <f t="shared" si="6"/>
        <v>0</v>
      </c>
      <c r="M30" s="195">
        <f t="shared" si="6"/>
        <v>0</v>
      </c>
      <c r="N30" s="149">
        <f t="shared" si="6"/>
        <v>0</v>
      </c>
      <c r="O30" s="149">
        <f t="shared" si="6"/>
        <v>0</v>
      </c>
      <c r="P30" s="149">
        <f t="shared" si="6"/>
        <v>0</v>
      </c>
      <c r="Q30" s="149">
        <f t="shared" si="6"/>
        <v>0</v>
      </c>
      <c r="R30" s="55">
        <f t="shared" si="6"/>
        <v>0</v>
      </c>
      <c r="S30" s="55">
        <f t="shared" si="6"/>
        <v>0</v>
      </c>
      <c r="T30" s="55">
        <f t="shared" si="6"/>
        <v>0</v>
      </c>
      <c r="U30" s="70">
        <f t="shared" si="6"/>
        <v>0</v>
      </c>
    </row>
    <row r="31" spans="1:27" ht="23.25" x14ac:dyDescent="0.35">
      <c r="A31" s="191"/>
      <c r="B31" s="162"/>
      <c r="C31" s="163"/>
      <c r="D31" s="164"/>
      <c r="E31" s="150"/>
      <c r="F31" s="150"/>
      <c r="G31" s="150">
        <f>H31+I31</f>
        <v>0</v>
      </c>
      <c r="H31" s="149"/>
      <c r="I31" s="150">
        <f t="shared" si="5"/>
        <v>0</v>
      </c>
      <c r="J31" s="165"/>
      <c r="K31" s="165"/>
      <c r="L31" s="209"/>
      <c r="M31" s="203"/>
      <c r="N31" s="165"/>
      <c r="O31" s="165"/>
      <c r="P31" s="165"/>
      <c r="Q31" s="165"/>
      <c r="R31" s="59"/>
      <c r="S31" s="59"/>
      <c r="T31" s="59"/>
      <c r="U31" s="72"/>
    </row>
    <row r="32" spans="1:27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U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210">
        <f t="shared" si="7"/>
        <v>0</v>
      </c>
      <c r="M32" s="195">
        <f t="shared" si="7"/>
        <v>0</v>
      </c>
      <c r="N32" s="149">
        <f t="shared" si="7"/>
        <v>0</v>
      </c>
      <c r="O32" s="149">
        <f t="shared" si="7"/>
        <v>0</v>
      </c>
      <c r="P32" s="149">
        <f t="shared" si="7"/>
        <v>0</v>
      </c>
      <c r="Q32" s="149">
        <f t="shared" si="7"/>
        <v>0</v>
      </c>
      <c r="R32" s="55">
        <f t="shared" si="7"/>
        <v>0</v>
      </c>
      <c r="S32" s="55">
        <f t="shared" si="7"/>
        <v>0</v>
      </c>
      <c r="T32" s="55">
        <f t="shared" si="7"/>
        <v>0</v>
      </c>
      <c r="U32" s="70">
        <f t="shared" si="7"/>
        <v>0</v>
      </c>
    </row>
    <row r="33" spans="1:21" ht="23.25" x14ac:dyDescent="0.35">
      <c r="A33" s="191"/>
      <c r="B33" s="162"/>
      <c r="C33" s="163"/>
      <c r="D33" s="164"/>
      <c r="E33" s="149"/>
      <c r="F33" s="149"/>
      <c r="G33" s="150">
        <f t="shared" si="1"/>
        <v>0</v>
      </c>
      <c r="H33" s="149"/>
      <c r="I33" s="150">
        <f t="shared" si="5"/>
        <v>0</v>
      </c>
      <c r="J33" s="149"/>
      <c r="K33" s="149"/>
      <c r="L33" s="200"/>
      <c r="M33" s="203"/>
      <c r="N33" s="165"/>
      <c r="O33" s="165"/>
      <c r="P33" s="165"/>
      <c r="Q33" s="165"/>
      <c r="R33" s="59"/>
      <c r="S33" s="59"/>
      <c r="T33" s="59"/>
      <c r="U33" s="72"/>
    </row>
    <row r="34" spans="1:21" ht="23.25" x14ac:dyDescent="0.35">
      <c r="A34" s="191"/>
      <c r="B34" s="162"/>
      <c r="C34" s="163"/>
      <c r="D34" s="164"/>
      <c r="E34" s="149"/>
      <c r="F34" s="149"/>
      <c r="G34" s="150">
        <f t="shared" si="1"/>
        <v>0</v>
      </c>
      <c r="H34" s="149"/>
      <c r="I34" s="150">
        <f t="shared" si="5"/>
        <v>0</v>
      </c>
      <c r="J34" s="149"/>
      <c r="K34" s="149"/>
      <c r="L34" s="200"/>
      <c r="M34" s="203"/>
      <c r="N34" s="165"/>
      <c r="O34" s="165"/>
      <c r="P34" s="165"/>
      <c r="Q34" s="165"/>
      <c r="R34" s="59"/>
      <c r="S34" s="59"/>
      <c r="T34" s="59"/>
      <c r="U34" s="72"/>
    </row>
    <row r="35" spans="1:21" ht="23.25" x14ac:dyDescent="0.35">
      <c r="A35" s="191"/>
      <c r="B35" s="162"/>
      <c r="C35" s="163"/>
      <c r="D35" s="164"/>
      <c r="E35" s="149"/>
      <c r="F35" s="149"/>
      <c r="G35" s="150">
        <f t="shared" si="1"/>
        <v>0</v>
      </c>
      <c r="H35" s="149"/>
      <c r="I35" s="150">
        <f t="shared" si="5"/>
        <v>0</v>
      </c>
      <c r="J35" s="149"/>
      <c r="K35" s="149"/>
      <c r="L35" s="200"/>
      <c r="M35" s="203"/>
      <c r="N35" s="165"/>
      <c r="O35" s="165"/>
      <c r="P35" s="165"/>
      <c r="Q35" s="165"/>
      <c r="R35" s="59"/>
      <c r="S35" s="59"/>
      <c r="T35" s="59"/>
      <c r="U35" s="72"/>
    </row>
    <row r="36" spans="1:21" ht="23.25" x14ac:dyDescent="0.35">
      <c r="A36" s="191"/>
      <c r="B36" s="162"/>
      <c r="C36" s="163"/>
      <c r="D36" s="164"/>
      <c r="E36" s="149"/>
      <c r="F36" s="149"/>
      <c r="G36" s="150">
        <f t="shared" si="1"/>
        <v>0</v>
      </c>
      <c r="H36" s="149"/>
      <c r="I36" s="150">
        <f t="shared" si="5"/>
        <v>0</v>
      </c>
      <c r="J36" s="149"/>
      <c r="K36" s="149"/>
      <c r="L36" s="200"/>
      <c r="M36" s="203"/>
      <c r="N36" s="165"/>
      <c r="O36" s="165"/>
      <c r="P36" s="165"/>
      <c r="Q36" s="165"/>
      <c r="R36" s="59"/>
      <c r="S36" s="59"/>
      <c r="T36" s="59"/>
      <c r="U36" s="72"/>
    </row>
    <row r="37" spans="1:21" ht="23.25" x14ac:dyDescent="0.35">
      <c r="A37" s="191"/>
      <c r="B37" s="162"/>
      <c r="C37" s="163"/>
      <c r="D37" s="164"/>
      <c r="E37" s="150"/>
      <c r="F37" s="150"/>
      <c r="G37" s="150">
        <f t="shared" si="1"/>
        <v>0</v>
      </c>
      <c r="H37" s="149"/>
      <c r="I37" s="150">
        <f t="shared" si="5"/>
        <v>0</v>
      </c>
      <c r="J37" s="149"/>
      <c r="K37" s="149"/>
      <c r="L37" s="200"/>
      <c r="M37" s="203"/>
      <c r="N37" s="165"/>
      <c r="O37" s="165"/>
      <c r="P37" s="165"/>
      <c r="Q37" s="165"/>
      <c r="R37" s="59"/>
      <c r="S37" s="59"/>
      <c r="T37" s="59"/>
      <c r="U37" s="72"/>
    </row>
    <row r="38" spans="1:21" ht="23.25" x14ac:dyDescent="0.35">
      <c r="A38" s="191"/>
      <c r="B38" s="162"/>
      <c r="C38" s="163"/>
      <c r="D38" s="164"/>
      <c r="E38" s="150"/>
      <c r="F38" s="150"/>
      <c r="G38" s="150">
        <f t="shared" si="1"/>
        <v>0</v>
      </c>
      <c r="H38" s="149"/>
      <c r="I38" s="150">
        <f t="shared" si="5"/>
        <v>0</v>
      </c>
      <c r="J38" s="149"/>
      <c r="K38" s="149"/>
      <c r="L38" s="200"/>
      <c r="M38" s="203"/>
      <c r="N38" s="165"/>
      <c r="O38" s="165"/>
      <c r="P38" s="165"/>
      <c r="Q38" s="165"/>
      <c r="R38" s="59"/>
      <c r="S38" s="59"/>
      <c r="T38" s="59"/>
      <c r="U38" s="72"/>
    </row>
    <row r="39" spans="1:21" ht="23.25" x14ac:dyDescent="0.35">
      <c r="A39" s="191"/>
      <c r="B39" s="151"/>
      <c r="C39" s="163"/>
      <c r="D39" s="153"/>
      <c r="E39" s="150"/>
      <c r="F39" s="150"/>
      <c r="G39" s="150">
        <f t="shared" si="1"/>
        <v>0</v>
      </c>
      <c r="H39" s="149"/>
      <c r="I39" s="150">
        <f t="shared" si="5"/>
        <v>0</v>
      </c>
      <c r="J39" s="166"/>
      <c r="K39" s="166"/>
      <c r="L39" s="200"/>
      <c r="M39" s="204"/>
      <c r="N39" s="166"/>
      <c r="O39" s="166"/>
      <c r="P39" s="166"/>
      <c r="Q39" s="166"/>
      <c r="R39" s="57"/>
      <c r="S39" s="57"/>
      <c r="T39" s="57"/>
      <c r="U39" s="70"/>
    </row>
    <row r="40" spans="1:21" ht="23.25" x14ac:dyDescent="0.35">
      <c r="A40" s="191"/>
      <c r="B40" s="162"/>
      <c r="C40" s="163"/>
      <c r="D40" s="164"/>
      <c r="E40" s="150"/>
      <c r="F40" s="150"/>
      <c r="G40" s="150">
        <f t="shared" si="1"/>
        <v>0</v>
      </c>
      <c r="H40" s="149"/>
      <c r="I40" s="150">
        <f t="shared" si="5"/>
        <v>0</v>
      </c>
      <c r="J40" s="165"/>
      <c r="K40" s="165"/>
      <c r="L40" s="209"/>
      <c r="M40" s="203"/>
      <c r="N40" s="165"/>
      <c r="O40" s="165"/>
      <c r="P40" s="165"/>
      <c r="Q40" s="165"/>
      <c r="R40" s="59"/>
      <c r="S40" s="59"/>
      <c r="T40" s="59"/>
      <c r="U40" s="72"/>
    </row>
    <row r="41" spans="1:21" ht="23.25" x14ac:dyDescent="0.35">
      <c r="A41" s="191"/>
      <c r="B41" s="162"/>
      <c r="C41" s="163"/>
      <c r="D41" s="164"/>
      <c r="E41" s="150"/>
      <c r="F41" s="150"/>
      <c r="G41" s="150">
        <f t="shared" si="1"/>
        <v>0</v>
      </c>
      <c r="H41" s="149"/>
      <c r="I41" s="150">
        <f t="shared" si="5"/>
        <v>0</v>
      </c>
      <c r="J41" s="165"/>
      <c r="K41" s="165"/>
      <c r="L41" s="209"/>
      <c r="M41" s="203"/>
      <c r="N41" s="165"/>
      <c r="O41" s="165"/>
      <c r="P41" s="165"/>
      <c r="Q41" s="165"/>
      <c r="R41" s="59"/>
      <c r="S41" s="59"/>
      <c r="T41" s="59"/>
      <c r="U41" s="72"/>
    </row>
    <row r="42" spans="1:21" ht="23.25" x14ac:dyDescent="0.35">
      <c r="A42" s="191"/>
      <c r="B42" s="151"/>
      <c r="C42" s="163"/>
      <c r="D42" s="153"/>
      <c r="E42" s="166"/>
      <c r="F42" s="166"/>
      <c r="G42" s="150">
        <f t="shared" si="1"/>
        <v>0</v>
      </c>
      <c r="H42" s="149"/>
      <c r="I42" s="150">
        <f t="shared" si="5"/>
        <v>0</v>
      </c>
      <c r="J42" s="166"/>
      <c r="K42" s="166"/>
      <c r="L42" s="200"/>
      <c r="M42" s="204"/>
      <c r="N42" s="166"/>
      <c r="O42" s="166"/>
      <c r="P42" s="166"/>
      <c r="Q42" s="166"/>
      <c r="R42" s="57"/>
      <c r="S42" s="57"/>
      <c r="T42" s="57"/>
      <c r="U42" s="70"/>
    </row>
    <row r="43" spans="1:21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U43" si="8">SUM(E44:E45)</f>
        <v>0</v>
      </c>
      <c r="F43" s="150">
        <f t="shared" si="8"/>
        <v>0</v>
      </c>
      <c r="G43" s="150">
        <f t="shared" si="8"/>
        <v>0</v>
      </c>
      <c r="H43" s="150">
        <f t="shared" si="8"/>
        <v>0</v>
      </c>
      <c r="I43" s="150">
        <f t="shared" si="8"/>
        <v>0</v>
      </c>
      <c r="J43" s="150">
        <f t="shared" si="8"/>
        <v>0</v>
      </c>
      <c r="K43" s="150">
        <f t="shared" si="8"/>
        <v>0</v>
      </c>
      <c r="L43" s="210">
        <f t="shared" si="8"/>
        <v>0</v>
      </c>
      <c r="M43" s="205">
        <f t="shared" si="8"/>
        <v>0</v>
      </c>
      <c r="N43" s="150">
        <f t="shared" si="8"/>
        <v>0</v>
      </c>
      <c r="O43" s="150">
        <f t="shared" si="8"/>
        <v>0</v>
      </c>
      <c r="P43" s="150">
        <f t="shared" si="8"/>
        <v>0</v>
      </c>
      <c r="Q43" s="150">
        <f t="shared" si="8"/>
        <v>0</v>
      </c>
      <c r="R43" s="56">
        <f t="shared" si="8"/>
        <v>0</v>
      </c>
      <c r="S43" s="56">
        <f t="shared" si="8"/>
        <v>0</v>
      </c>
      <c r="T43" s="56">
        <f t="shared" si="8"/>
        <v>0</v>
      </c>
      <c r="U43" s="193">
        <f t="shared" si="8"/>
        <v>0</v>
      </c>
    </row>
    <row r="44" spans="1:21" ht="23.25" x14ac:dyDescent="0.35">
      <c r="A44" s="191"/>
      <c r="B44" s="162"/>
      <c r="C44" s="163"/>
      <c r="D44" s="164"/>
      <c r="E44" s="149"/>
      <c r="F44" s="149"/>
      <c r="G44" s="150">
        <f t="shared" si="1"/>
        <v>0</v>
      </c>
      <c r="H44" s="149"/>
      <c r="I44" s="150">
        <f t="shared" si="5"/>
        <v>0</v>
      </c>
      <c r="J44" s="149"/>
      <c r="K44" s="149"/>
      <c r="L44" s="200"/>
      <c r="M44" s="203"/>
      <c r="N44" s="165"/>
      <c r="O44" s="165"/>
      <c r="P44" s="165"/>
      <c r="Q44" s="165"/>
      <c r="R44" s="59"/>
      <c r="S44" s="59"/>
      <c r="T44" s="59"/>
      <c r="U44" s="72"/>
    </row>
    <row r="45" spans="1:21" ht="23.25" x14ac:dyDescent="0.35">
      <c r="A45" s="191"/>
      <c r="B45" s="162"/>
      <c r="C45" s="163"/>
      <c r="D45" s="164"/>
      <c r="E45" s="149"/>
      <c r="F45" s="149"/>
      <c r="G45" s="150">
        <f t="shared" si="1"/>
        <v>0</v>
      </c>
      <c r="H45" s="149"/>
      <c r="I45" s="150">
        <f t="shared" si="5"/>
        <v>0</v>
      </c>
      <c r="J45" s="149"/>
      <c r="K45" s="149"/>
      <c r="L45" s="200"/>
      <c r="M45" s="203"/>
      <c r="N45" s="165"/>
      <c r="O45" s="165"/>
      <c r="P45" s="165"/>
      <c r="Q45" s="165"/>
      <c r="R45" s="59"/>
      <c r="S45" s="59"/>
      <c r="T45" s="59"/>
      <c r="U45" s="72"/>
    </row>
    <row r="46" spans="1:21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U46" si="9">E47</f>
        <v>0</v>
      </c>
      <c r="F46" s="150">
        <f t="shared" si="9"/>
        <v>0</v>
      </c>
      <c r="G46" s="150">
        <f t="shared" si="9"/>
        <v>0</v>
      </c>
      <c r="H46" s="150">
        <f t="shared" si="9"/>
        <v>0</v>
      </c>
      <c r="I46" s="150">
        <f t="shared" si="9"/>
        <v>0</v>
      </c>
      <c r="J46" s="150">
        <f t="shared" si="9"/>
        <v>0</v>
      </c>
      <c r="K46" s="150">
        <f t="shared" si="9"/>
        <v>0</v>
      </c>
      <c r="L46" s="210">
        <f t="shared" si="9"/>
        <v>0</v>
      </c>
      <c r="M46" s="195">
        <f t="shared" si="9"/>
        <v>0</v>
      </c>
      <c r="N46" s="149">
        <f t="shared" si="9"/>
        <v>0</v>
      </c>
      <c r="O46" s="149">
        <f t="shared" si="9"/>
        <v>0</v>
      </c>
      <c r="P46" s="149">
        <f t="shared" si="9"/>
        <v>0</v>
      </c>
      <c r="Q46" s="149">
        <f t="shared" si="9"/>
        <v>0</v>
      </c>
      <c r="R46" s="55">
        <f t="shared" si="9"/>
        <v>0</v>
      </c>
      <c r="S46" s="55">
        <f t="shared" si="9"/>
        <v>0</v>
      </c>
      <c r="T46" s="55">
        <f t="shared" si="9"/>
        <v>0</v>
      </c>
      <c r="U46" s="70">
        <f t="shared" si="9"/>
        <v>0</v>
      </c>
    </row>
    <row r="47" spans="1:21" ht="23.25" x14ac:dyDescent="0.35">
      <c r="A47" s="191"/>
      <c r="B47" s="162"/>
      <c r="C47" s="163"/>
      <c r="D47" s="164"/>
      <c r="E47" s="149"/>
      <c r="F47" s="149"/>
      <c r="G47" s="150">
        <f t="shared" si="1"/>
        <v>0</v>
      </c>
      <c r="H47" s="149"/>
      <c r="I47" s="150">
        <f t="shared" si="5"/>
        <v>0</v>
      </c>
      <c r="J47" s="149"/>
      <c r="K47" s="149"/>
      <c r="L47" s="200"/>
      <c r="M47" s="203"/>
      <c r="N47" s="165"/>
      <c r="O47" s="165"/>
      <c r="P47" s="165"/>
      <c r="Q47" s="165"/>
      <c r="R47" s="59"/>
      <c r="S47" s="59"/>
      <c r="T47" s="59"/>
      <c r="U47" s="72"/>
    </row>
    <row r="48" spans="1:21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U48" si="10">E49</f>
        <v>0</v>
      </c>
      <c r="F48" s="150">
        <f t="shared" si="10"/>
        <v>0</v>
      </c>
      <c r="G48" s="150">
        <f t="shared" si="10"/>
        <v>0</v>
      </c>
      <c r="H48" s="150">
        <f t="shared" si="10"/>
        <v>0</v>
      </c>
      <c r="I48" s="150">
        <f t="shared" si="10"/>
        <v>0</v>
      </c>
      <c r="J48" s="150">
        <f t="shared" si="10"/>
        <v>0</v>
      </c>
      <c r="K48" s="150">
        <f t="shared" si="10"/>
        <v>0</v>
      </c>
      <c r="L48" s="210">
        <f t="shared" si="10"/>
        <v>0</v>
      </c>
      <c r="M48" s="195">
        <f t="shared" si="10"/>
        <v>0</v>
      </c>
      <c r="N48" s="149">
        <f t="shared" si="10"/>
        <v>0</v>
      </c>
      <c r="O48" s="149">
        <f t="shared" si="10"/>
        <v>0</v>
      </c>
      <c r="P48" s="149">
        <f t="shared" si="10"/>
        <v>0</v>
      </c>
      <c r="Q48" s="149">
        <f t="shared" si="10"/>
        <v>0</v>
      </c>
      <c r="R48" s="55">
        <f t="shared" si="10"/>
        <v>0</v>
      </c>
      <c r="S48" s="55">
        <f t="shared" si="10"/>
        <v>0</v>
      </c>
      <c r="T48" s="55">
        <f t="shared" si="10"/>
        <v>0</v>
      </c>
      <c r="U48" s="70">
        <f t="shared" si="10"/>
        <v>0</v>
      </c>
    </row>
    <row r="49" spans="1:22" ht="23.25" x14ac:dyDescent="0.35">
      <c r="A49" s="191"/>
      <c r="B49" s="151"/>
      <c r="C49" s="148"/>
      <c r="D49" s="151"/>
      <c r="E49" s="149"/>
      <c r="F49" s="149"/>
      <c r="G49" s="150">
        <f t="shared" si="1"/>
        <v>0</v>
      </c>
      <c r="H49" s="149"/>
      <c r="I49" s="150">
        <f t="shared" si="5"/>
        <v>0</v>
      </c>
      <c r="J49" s="149"/>
      <c r="K49" s="149"/>
      <c r="L49" s="200"/>
      <c r="M49" s="195"/>
      <c r="N49" s="149"/>
      <c r="O49" s="149"/>
      <c r="P49" s="149"/>
      <c r="Q49" s="149"/>
      <c r="R49" s="55"/>
      <c r="S49" s="55"/>
      <c r="T49" s="55"/>
      <c r="U49" s="70"/>
    </row>
    <row r="50" spans="1:22" ht="46.5" thickBot="1" x14ac:dyDescent="0.4">
      <c r="A50" s="191"/>
      <c r="B50" s="155" t="s">
        <v>13</v>
      </c>
      <c r="C50" s="156" t="s">
        <v>61</v>
      </c>
      <c r="D50" s="157">
        <v>615000</v>
      </c>
      <c r="E50" s="158">
        <f>E51+E54</f>
        <v>0</v>
      </c>
      <c r="F50" s="158">
        <f t="shared" ref="F50:U50" si="11">F51+F54</f>
        <v>0</v>
      </c>
      <c r="G50" s="158">
        <f t="shared" si="11"/>
        <v>0</v>
      </c>
      <c r="H50" s="158">
        <f t="shared" si="11"/>
        <v>0</v>
      </c>
      <c r="I50" s="158">
        <f t="shared" si="11"/>
        <v>0</v>
      </c>
      <c r="J50" s="158">
        <f t="shared" si="11"/>
        <v>0</v>
      </c>
      <c r="K50" s="158">
        <f t="shared" si="11"/>
        <v>0</v>
      </c>
      <c r="L50" s="201">
        <f t="shared" si="11"/>
        <v>0</v>
      </c>
      <c r="M50" s="196">
        <f t="shared" si="11"/>
        <v>0</v>
      </c>
      <c r="N50" s="158">
        <f t="shared" si="11"/>
        <v>0</v>
      </c>
      <c r="O50" s="158">
        <f t="shared" si="11"/>
        <v>0</v>
      </c>
      <c r="P50" s="158">
        <f t="shared" si="11"/>
        <v>0</v>
      </c>
      <c r="Q50" s="158">
        <f t="shared" si="11"/>
        <v>0</v>
      </c>
      <c r="R50" s="58">
        <f t="shared" si="11"/>
        <v>0</v>
      </c>
      <c r="S50" s="58">
        <f t="shared" si="11"/>
        <v>0</v>
      </c>
      <c r="T50" s="58">
        <f t="shared" si="11"/>
        <v>0</v>
      </c>
      <c r="U50" s="71">
        <f t="shared" si="11"/>
        <v>0</v>
      </c>
    </row>
    <row r="51" spans="1:22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U51" si="12">SUM(F52:F53)</f>
        <v>0</v>
      </c>
      <c r="G51" s="211">
        <f t="shared" si="12"/>
        <v>0</v>
      </c>
      <c r="H51" s="211">
        <f t="shared" si="12"/>
        <v>0</v>
      </c>
      <c r="I51" s="211">
        <f t="shared" si="12"/>
        <v>0</v>
      </c>
      <c r="J51" s="211">
        <f t="shared" si="12"/>
        <v>0</v>
      </c>
      <c r="K51" s="211">
        <f t="shared" si="12"/>
        <v>0</v>
      </c>
      <c r="L51" s="212">
        <f t="shared" si="12"/>
        <v>0</v>
      </c>
      <c r="M51" s="202">
        <f t="shared" si="12"/>
        <v>0</v>
      </c>
      <c r="N51" s="161">
        <f t="shared" si="12"/>
        <v>0</v>
      </c>
      <c r="O51" s="161">
        <f t="shared" si="12"/>
        <v>0</v>
      </c>
      <c r="P51" s="161">
        <f t="shared" si="12"/>
        <v>0</v>
      </c>
      <c r="Q51" s="161">
        <f t="shared" si="12"/>
        <v>0</v>
      </c>
      <c r="R51" s="113">
        <f t="shared" si="12"/>
        <v>0</v>
      </c>
      <c r="S51" s="113">
        <f t="shared" si="12"/>
        <v>0</v>
      </c>
      <c r="T51" s="113">
        <f t="shared" si="12"/>
        <v>0</v>
      </c>
      <c r="U51" s="114">
        <f t="shared" si="12"/>
        <v>0</v>
      </c>
    </row>
    <row r="52" spans="1:22" ht="23.25" x14ac:dyDescent="0.35">
      <c r="A52" s="191"/>
      <c r="B52" s="162"/>
      <c r="C52" s="163"/>
      <c r="D52" s="164"/>
      <c r="E52" s="167"/>
      <c r="F52" s="167"/>
      <c r="G52" s="168">
        <f t="shared" si="1"/>
        <v>0</v>
      </c>
      <c r="H52" s="167"/>
      <c r="I52" s="168">
        <f t="shared" si="5"/>
        <v>0</v>
      </c>
      <c r="J52" s="167"/>
      <c r="K52" s="167"/>
      <c r="L52" s="213"/>
      <c r="M52" s="203"/>
      <c r="N52" s="165"/>
      <c r="O52" s="165"/>
      <c r="P52" s="165"/>
      <c r="Q52" s="165"/>
      <c r="R52" s="59"/>
      <c r="S52" s="59"/>
      <c r="T52" s="59"/>
      <c r="U52" s="72"/>
    </row>
    <row r="53" spans="1:22" ht="23.25" x14ac:dyDescent="0.35">
      <c r="A53" s="191"/>
      <c r="B53" s="162"/>
      <c r="C53" s="163"/>
      <c r="D53" s="164"/>
      <c r="E53" s="167"/>
      <c r="F53" s="167"/>
      <c r="G53" s="168">
        <f t="shared" si="1"/>
        <v>0</v>
      </c>
      <c r="H53" s="167"/>
      <c r="I53" s="168">
        <f t="shared" si="5"/>
        <v>0</v>
      </c>
      <c r="J53" s="167"/>
      <c r="K53" s="167"/>
      <c r="L53" s="213"/>
      <c r="M53" s="203"/>
      <c r="N53" s="165"/>
      <c r="O53" s="165"/>
      <c r="P53" s="165"/>
      <c r="Q53" s="165"/>
      <c r="R53" s="59"/>
      <c r="S53" s="59"/>
      <c r="T53" s="59"/>
      <c r="U53" s="72"/>
    </row>
    <row r="54" spans="1:22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U54" si="13">E55</f>
        <v>0</v>
      </c>
      <c r="F54" s="170">
        <f t="shared" si="13"/>
        <v>0</v>
      </c>
      <c r="G54" s="170">
        <f t="shared" si="13"/>
        <v>0</v>
      </c>
      <c r="H54" s="170">
        <f t="shared" si="13"/>
        <v>0</v>
      </c>
      <c r="I54" s="170">
        <f t="shared" si="13"/>
        <v>0</v>
      </c>
      <c r="J54" s="170">
        <f t="shared" si="13"/>
        <v>0</v>
      </c>
      <c r="K54" s="170">
        <f t="shared" si="13"/>
        <v>0</v>
      </c>
      <c r="L54" s="214">
        <f t="shared" si="13"/>
        <v>0</v>
      </c>
      <c r="M54" s="203">
        <f t="shared" si="13"/>
        <v>0</v>
      </c>
      <c r="N54" s="165">
        <f t="shared" si="13"/>
        <v>0</v>
      </c>
      <c r="O54" s="165">
        <f t="shared" si="13"/>
        <v>0</v>
      </c>
      <c r="P54" s="165">
        <f t="shared" si="13"/>
        <v>0</v>
      </c>
      <c r="Q54" s="165">
        <f t="shared" si="13"/>
        <v>0</v>
      </c>
      <c r="R54" s="59">
        <f t="shared" si="13"/>
        <v>0</v>
      </c>
      <c r="S54" s="59">
        <f t="shared" si="13"/>
        <v>0</v>
      </c>
      <c r="T54" s="59">
        <f t="shared" si="13"/>
        <v>0</v>
      </c>
      <c r="U54" s="72">
        <f t="shared" si="13"/>
        <v>0</v>
      </c>
    </row>
    <row r="55" spans="1:22" ht="23.25" x14ac:dyDescent="0.35">
      <c r="A55" s="191"/>
      <c r="B55" s="162"/>
      <c r="C55" s="169"/>
      <c r="D55" s="164"/>
      <c r="E55" s="167"/>
      <c r="F55" s="167"/>
      <c r="G55" s="168">
        <f t="shared" si="1"/>
        <v>0</v>
      </c>
      <c r="H55" s="167"/>
      <c r="I55" s="168">
        <f t="shared" si="5"/>
        <v>0</v>
      </c>
      <c r="J55" s="167"/>
      <c r="K55" s="167"/>
      <c r="L55" s="213"/>
      <c r="M55" s="203"/>
      <c r="N55" s="165"/>
      <c r="O55" s="165"/>
      <c r="P55" s="165"/>
      <c r="Q55" s="165"/>
      <c r="R55" s="59"/>
      <c r="S55" s="59"/>
      <c r="T55" s="59"/>
      <c r="U55" s="72"/>
    </row>
    <row r="56" spans="1:22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U56" si="14">E57</f>
        <v>0</v>
      </c>
      <c r="F56" s="158">
        <f t="shared" si="14"/>
        <v>0</v>
      </c>
      <c r="G56" s="158">
        <f t="shared" si="14"/>
        <v>0</v>
      </c>
      <c r="H56" s="158">
        <f t="shared" si="14"/>
        <v>0</v>
      </c>
      <c r="I56" s="158">
        <f t="shared" si="14"/>
        <v>0</v>
      </c>
      <c r="J56" s="158">
        <f t="shared" si="14"/>
        <v>0</v>
      </c>
      <c r="K56" s="158">
        <f t="shared" si="14"/>
        <v>0</v>
      </c>
      <c r="L56" s="201">
        <f t="shared" si="14"/>
        <v>0</v>
      </c>
      <c r="M56" s="196">
        <f t="shared" si="14"/>
        <v>0</v>
      </c>
      <c r="N56" s="158">
        <f t="shared" si="14"/>
        <v>0</v>
      </c>
      <c r="O56" s="158">
        <f t="shared" si="14"/>
        <v>0</v>
      </c>
      <c r="P56" s="158">
        <f t="shared" si="14"/>
        <v>0</v>
      </c>
      <c r="Q56" s="158">
        <f t="shared" si="14"/>
        <v>0</v>
      </c>
      <c r="R56" s="58">
        <f t="shared" si="14"/>
        <v>0</v>
      </c>
      <c r="S56" s="58">
        <f t="shared" si="14"/>
        <v>0</v>
      </c>
      <c r="T56" s="58">
        <f t="shared" si="14"/>
        <v>0</v>
      </c>
      <c r="U56" s="71">
        <f t="shared" si="14"/>
        <v>0</v>
      </c>
    </row>
    <row r="57" spans="1:22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1"/>
        <v>0</v>
      </c>
      <c r="H57" s="217"/>
      <c r="I57" s="218">
        <f t="shared" si="5"/>
        <v>0</v>
      </c>
      <c r="J57" s="217"/>
      <c r="K57" s="217"/>
      <c r="L57" s="219"/>
      <c r="M57" s="215"/>
      <c r="N57" s="173"/>
      <c r="O57" s="173"/>
      <c r="P57" s="173"/>
      <c r="Q57" s="173"/>
      <c r="R57" s="68"/>
      <c r="S57" s="68"/>
      <c r="T57" s="68"/>
      <c r="U57" s="73"/>
    </row>
    <row r="58" spans="1:22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U58" si="15">SUM(E59:E64)</f>
        <v>0</v>
      </c>
      <c r="F58" s="158">
        <f t="shared" si="15"/>
        <v>0</v>
      </c>
      <c r="G58" s="158">
        <f t="shared" si="15"/>
        <v>0</v>
      </c>
      <c r="H58" s="158">
        <f t="shared" si="15"/>
        <v>0</v>
      </c>
      <c r="I58" s="158">
        <f t="shared" si="15"/>
        <v>0</v>
      </c>
      <c r="J58" s="158">
        <f t="shared" si="15"/>
        <v>0</v>
      </c>
      <c r="K58" s="158">
        <f t="shared" si="15"/>
        <v>0</v>
      </c>
      <c r="L58" s="201">
        <f t="shared" si="15"/>
        <v>0</v>
      </c>
      <c r="M58" s="196">
        <f t="shared" si="15"/>
        <v>0</v>
      </c>
      <c r="N58" s="158">
        <f t="shared" si="15"/>
        <v>0</v>
      </c>
      <c r="O58" s="158">
        <f t="shared" si="15"/>
        <v>0</v>
      </c>
      <c r="P58" s="158">
        <f t="shared" si="15"/>
        <v>0</v>
      </c>
      <c r="Q58" s="158">
        <f t="shared" si="15"/>
        <v>0</v>
      </c>
      <c r="R58" s="58">
        <f t="shared" si="15"/>
        <v>0</v>
      </c>
      <c r="S58" s="58">
        <f t="shared" si="15"/>
        <v>0</v>
      </c>
      <c r="T58" s="58">
        <f t="shared" si="15"/>
        <v>0</v>
      </c>
      <c r="U58" s="71">
        <f t="shared" si="15"/>
        <v>0</v>
      </c>
    </row>
    <row r="59" spans="1:22" ht="46.5" x14ac:dyDescent="0.35">
      <c r="A59" s="191"/>
      <c r="B59" s="175">
        <v>1</v>
      </c>
      <c r="C59" s="176" t="s">
        <v>53</v>
      </c>
      <c r="D59" s="221">
        <v>821100</v>
      </c>
      <c r="E59" s="217"/>
      <c r="F59" s="217"/>
      <c r="G59" s="218">
        <f t="shared" si="1"/>
        <v>0</v>
      </c>
      <c r="H59" s="217"/>
      <c r="I59" s="218">
        <f t="shared" si="5"/>
        <v>0</v>
      </c>
      <c r="J59" s="217"/>
      <c r="K59" s="217"/>
      <c r="L59" s="219"/>
      <c r="M59" s="220"/>
      <c r="N59" s="177"/>
      <c r="O59" s="177"/>
      <c r="P59" s="177"/>
      <c r="Q59" s="177"/>
      <c r="R59" s="61"/>
      <c r="S59" s="61"/>
      <c r="T59" s="61"/>
      <c r="U59" s="74"/>
    </row>
    <row r="60" spans="1:22" ht="23.25" x14ac:dyDescent="0.35">
      <c r="A60" s="191"/>
      <c r="B60" s="151">
        <v>2</v>
      </c>
      <c r="C60" s="148" t="s">
        <v>23</v>
      </c>
      <c r="D60" s="151">
        <v>821200</v>
      </c>
      <c r="E60" s="167"/>
      <c r="F60" s="167"/>
      <c r="G60" s="168">
        <f t="shared" si="1"/>
        <v>0</v>
      </c>
      <c r="H60" s="167"/>
      <c r="I60" s="168">
        <f t="shared" si="5"/>
        <v>0</v>
      </c>
      <c r="J60" s="167"/>
      <c r="K60" s="167"/>
      <c r="L60" s="213"/>
      <c r="M60" s="195"/>
      <c r="N60" s="149"/>
      <c r="O60" s="149"/>
      <c r="P60" s="149"/>
      <c r="Q60" s="149"/>
      <c r="R60" s="55"/>
      <c r="S60" s="55"/>
      <c r="T60" s="55"/>
      <c r="U60" s="70"/>
    </row>
    <row r="61" spans="1:22" ht="23.25" x14ac:dyDescent="0.35">
      <c r="A61" s="191"/>
      <c r="B61" s="151">
        <v>3</v>
      </c>
      <c r="C61" s="148" t="s">
        <v>24</v>
      </c>
      <c r="D61" s="151">
        <v>821300</v>
      </c>
      <c r="E61" s="167"/>
      <c r="F61" s="167"/>
      <c r="G61" s="168">
        <f t="shared" si="1"/>
        <v>0</v>
      </c>
      <c r="H61" s="167"/>
      <c r="I61" s="168">
        <f t="shared" si="5"/>
        <v>0</v>
      </c>
      <c r="J61" s="167"/>
      <c r="K61" s="167"/>
      <c r="L61" s="213"/>
      <c r="M61" s="195"/>
      <c r="N61" s="149"/>
      <c r="O61" s="149"/>
      <c r="P61" s="149"/>
      <c r="Q61" s="149"/>
      <c r="R61" s="55"/>
      <c r="S61" s="55"/>
      <c r="T61" s="55"/>
      <c r="U61" s="70"/>
    </row>
    <row r="62" spans="1:22" ht="23.25" x14ac:dyDescent="0.35">
      <c r="A62" s="191"/>
      <c r="B62" s="151">
        <v>4</v>
      </c>
      <c r="C62" s="169" t="s">
        <v>25</v>
      </c>
      <c r="D62" s="151">
        <v>821400</v>
      </c>
      <c r="E62" s="167"/>
      <c r="F62" s="167"/>
      <c r="G62" s="168">
        <f t="shared" si="1"/>
        <v>0</v>
      </c>
      <c r="H62" s="167"/>
      <c r="I62" s="168">
        <f t="shared" si="5"/>
        <v>0</v>
      </c>
      <c r="J62" s="167"/>
      <c r="K62" s="167"/>
      <c r="L62" s="213"/>
      <c r="M62" s="195"/>
      <c r="N62" s="149"/>
      <c r="O62" s="149"/>
      <c r="P62" s="149"/>
      <c r="Q62" s="149"/>
      <c r="R62" s="55"/>
      <c r="S62" s="55"/>
      <c r="T62" s="55"/>
      <c r="U62" s="70"/>
    </row>
    <row r="63" spans="1:22" ht="23.25" x14ac:dyDescent="0.35">
      <c r="A63" s="191"/>
      <c r="B63" s="151">
        <v>5</v>
      </c>
      <c r="C63" s="169" t="s">
        <v>26</v>
      </c>
      <c r="D63" s="151">
        <v>821500</v>
      </c>
      <c r="E63" s="167"/>
      <c r="F63" s="167"/>
      <c r="G63" s="168">
        <f t="shared" si="1"/>
        <v>0</v>
      </c>
      <c r="H63" s="167"/>
      <c r="I63" s="168">
        <f t="shared" si="5"/>
        <v>0</v>
      </c>
      <c r="J63" s="167"/>
      <c r="K63" s="167"/>
      <c r="L63" s="213"/>
      <c r="M63" s="195"/>
      <c r="N63" s="149"/>
      <c r="O63" s="149"/>
      <c r="P63" s="149"/>
      <c r="Q63" s="149"/>
      <c r="R63" s="55"/>
      <c r="S63" s="55"/>
      <c r="T63" s="55"/>
      <c r="U63" s="70"/>
    </row>
    <row r="64" spans="1:22" ht="23.25" x14ac:dyDescent="0.35">
      <c r="A64" s="191"/>
      <c r="B64" s="151">
        <v>6</v>
      </c>
      <c r="C64" s="169" t="s">
        <v>27</v>
      </c>
      <c r="D64" s="151">
        <v>821600</v>
      </c>
      <c r="E64" s="167"/>
      <c r="F64" s="167"/>
      <c r="G64" s="168">
        <f t="shared" si="1"/>
        <v>0</v>
      </c>
      <c r="H64" s="167"/>
      <c r="I64" s="168">
        <f t="shared" si="5"/>
        <v>0</v>
      </c>
      <c r="J64" s="167"/>
      <c r="K64" s="167"/>
      <c r="L64" s="213"/>
      <c r="M64" s="195"/>
      <c r="N64" s="149"/>
      <c r="O64" s="149"/>
      <c r="P64" s="149"/>
      <c r="Q64" s="149"/>
      <c r="R64" s="55"/>
      <c r="S64" s="55"/>
      <c r="T64" s="55"/>
      <c r="U64" s="70"/>
      <c r="V64" s="6"/>
    </row>
    <row r="65" spans="1:22" ht="46.5" thickBot="1" x14ac:dyDescent="0.4">
      <c r="A65" s="192"/>
      <c r="B65" s="155"/>
      <c r="C65" s="156" t="s">
        <v>29</v>
      </c>
      <c r="D65" s="174"/>
      <c r="E65" s="158">
        <f t="shared" ref="E65:U65" si="16">E14+E26+E50+E56+E58</f>
        <v>0</v>
      </c>
      <c r="F65" s="158">
        <f t="shared" si="16"/>
        <v>0</v>
      </c>
      <c r="G65" s="158">
        <f t="shared" si="16"/>
        <v>0</v>
      </c>
      <c r="H65" s="158">
        <f t="shared" si="16"/>
        <v>0</v>
      </c>
      <c r="I65" s="158">
        <f t="shared" si="16"/>
        <v>0</v>
      </c>
      <c r="J65" s="158">
        <f t="shared" si="16"/>
        <v>0</v>
      </c>
      <c r="K65" s="158">
        <f t="shared" si="16"/>
        <v>0</v>
      </c>
      <c r="L65" s="201">
        <f t="shared" si="16"/>
        <v>0</v>
      </c>
      <c r="M65" s="196">
        <f t="shared" si="16"/>
        <v>0</v>
      </c>
      <c r="N65" s="158">
        <f t="shared" si="16"/>
        <v>0</v>
      </c>
      <c r="O65" s="158">
        <f t="shared" si="16"/>
        <v>0</v>
      </c>
      <c r="P65" s="158">
        <f t="shared" si="16"/>
        <v>0</v>
      </c>
      <c r="Q65" s="158">
        <f t="shared" si="16"/>
        <v>0</v>
      </c>
      <c r="R65" s="58">
        <f t="shared" si="16"/>
        <v>0</v>
      </c>
      <c r="S65" s="58">
        <f t="shared" si="16"/>
        <v>0</v>
      </c>
      <c r="T65" s="58">
        <f t="shared" si="16"/>
        <v>0</v>
      </c>
      <c r="U65" s="71">
        <f t="shared" si="16"/>
        <v>0</v>
      </c>
      <c r="V65" s="6"/>
    </row>
    <row r="66" spans="1:22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37"/>
      <c r="S66" s="137"/>
      <c r="T66" s="137"/>
      <c r="U66" s="137"/>
      <c r="V66" s="6"/>
    </row>
    <row r="67" spans="1:22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37"/>
      <c r="S67" s="137"/>
      <c r="T67" s="137"/>
      <c r="U67" s="137"/>
      <c r="V67" s="6"/>
    </row>
    <row r="68" spans="1:22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138"/>
      <c r="S68" s="138"/>
      <c r="T68" s="138"/>
      <c r="U68" s="138"/>
      <c r="V68" s="6"/>
    </row>
    <row r="69" spans="1:22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3"/>
      <c r="M69" s="183"/>
      <c r="N69" s="183"/>
      <c r="O69" s="183"/>
      <c r="P69" s="183"/>
      <c r="Q69" s="183"/>
      <c r="R69" s="138"/>
      <c r="S69" s="139"/>
      <c r="T69" s="139"/>
      <c r="U69" s="139"/>
      <c r="V69" s="6"/>
    </row>
    <row r="70" spans="1:22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 t="s">
        <v>56</v>
      </c>
      <c r="K70" s="183"/>
      <c r="L70" s="183"/>
      <c r="M70" s="183"/>
      <c r="N70" s="183"/>
      <c r="O70" s="183"/>
      <c r="P70" s="183"/>
      <c r="Q70" s="183"/>
      <c r="R70" s="138"/>
      <c r="S70" s="138"/>
      <c r="T70" s="138"/>
      <c r="U70" s="138"/>
      <c r="V70" s="6"/>
    </row>
    <row r="71" spans="1:22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26"/>
      <c r="Q71" s="141"/>
      <c r="R71" s="141"/>
      <c r="S71" s="126"/>
      <c r="T71" s="142" t="s">
        <v>56</v>
      </c>
      <c r="U71" s="120"/>
      <c r="V71" s="6"/>
    </row>
    <row r="72" spans="1:22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5"/>
      <c r="R73" s="3"/>
      <c r="S73" s="6"/>
      <c r="T73" s="5"/>
      <c r="U73" s="15"/>
    </row>
    <row r="74" spans="1:22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</sheetData>
  <sheetProtection password="C783" sheet="1" formatCells="0" formatColumns="0" formatRows="0"/>
  <mergeCells count="16">
    <mergeCell ref="B1:U1"/>
    <mergeCell ref="S2:T3"/>
    <mergeCell ref="B3:C3"/>
    <mergeCell ref="D3:Q3"/>
    <mergeCell ref="B7:Q7"/>
    <mergeCell ref="D8:L8"/>
    <mergeCell ref="H10:H12"/>
    <mergeCell ref="I10:I12"/>
    <mergeCell ref="J10:U11"/>
    <mergeCell ref="C68:Q68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38" fitToHeight="0" orientation="landscape" r:id="rId1"/>
  <headerFooter>
    <oddFooter>&amp;A&amp;RPage &amp;P</oddFooter>
  </headerFooter>
  <rowBreaks count="1" manualBreakCount="1">
    <brk id="49" min="1" max="1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75"/>
  <sheetViews>
    <sheetView view="pageBreakPreview" zoomScale="54" zoomScaleNormal="60" zoomScaleSheetLayoutView="54" workbookViewId="0">
      <selection activeCell="L37" sqref="L37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9" width="35.85546875" style="4" customWidth="1"/>
    <col min="10" max="11" width="30.5703125" style="4" customWidth="1"/>
    <col min="12" max="12" width="29.5703125" style="4" customWidth="1"/>
    <col min="13" max="20" width="19.7109375" style="4" hidden="1" customWidth="1"/>
    <col min="21" max="21" width="1.85546875" style="4" hidden="1" customWidth="1"/>
    <col min="22" max="16384" width="9.140625" style="4"/>
  </cols>
  <sheetData>
    <row r="1" spans="1:27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7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1" t="s">
        <v>55</v>
      </c>
      <c r="L2" s="186"/>
      <c r="M2" s="120"/>
      <c r="N2" s="120"/>
      <c r="O2" s="120"/>
      <c r="P2" s="120"/>
      <c r="Q2" s="120"/>
      <c r="R2" s="120"/>
      <c r="S2" s="396" t="s">
        <v>55</v>
      </c>
      <c r="T2" s="396"/>
      <c r="U2" s="122"/>
    </row>
    <row r="3" spans="1:27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119"/>
      <c r="S3" s="396"/>
      <c r="T3" s="396"/>
      <c r="U3" s="123"/>
    </row>
    <row r="4" spans="1:27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5"/>
      <c r="T4" s="126"/>
      <c r="U4" s="127"/>
    </row>
    <row r="5" spans="1:27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1" t="s">
        <v>64</v>
      </c>
      <c r="L5" s="123"/>
      <c r="M5" s="124"/>
      <c r="N5" s="124"/>
      <c r="O5" s="124"/>
      <c r="P5" s="124"/>
      <c r="Q5" s="124"/>
      <c r="R5" s="124"/>
      <c r="S5" s="125"/>
      <c r="T5" s="126"/>
      <c r="U5" s="127"/>
    </row>
    <row r="6" spans="1:27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1" t="s">
        <v>66</v>
      </c>
      <c r="L6" s="185"/>
      <c r="M6" s="128"/>
      <c r="N6" s="128"/>
      <c r="O6" s="128"/>
      <c r="P6" s="121"/>
      <c r="Q6" s="121"/>
      <c r="R6" s="121"/>
      <c r="S6" s="121" t="s">
        <v>64</v>
      </c>
      <c r="T6" s="121"/>
      <c r="U6" s="129"/>
    </row>
    <row r="7" spans="1:27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130"/>
      <c r="S7" s="122"/>
      <c r="T7" s="122"/>
      <c r="U7" s="131"/>
    </row>
    <row r="8" spans="1:27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188"/>
      <c r="N8" s="188"/>
      <c r="O8" s="188"/>
      <c r="P8" s="188"/>
      <c r="Q8" s="188"/>
      <c r="R8" s="121"/>
      <c r="S8" s="121" t="s">
        <v>66</v>
      </c>
      <c r="T8" s="121"/>
      <c r="U8" s="123"/>
    </row>
    <row r="9" spans="1:27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32"/>
    </row>
    <row r="10" spans="1:27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84</v>
      </c>
      <c r="F10" s="386" t="s">
        <v>86</v>
      </c>
      <c r="G10" s="386" t="s">
        <v>82</v>
      </c>
      <c r="H10" s="386" t="s">
        <v>83</v>
      </c>
      <c r="I10" s="386" t="s">
        <v>88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90"/>
    </row>
    <row r="11" spans="1:27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2"/>
    </row>
    <row r="12" spans="1:27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133" t="s">
        <v>57</v>
      </c>
      <c r="K12" s="133" t="s">
        <v>58</v>
      </c>
      <c r="L12" s="133" t="s">
        <v>40</v>
      </c>
      <c r="M12" s="133" t="s">
        <v>34</v>
      </c>
      <c r="N12" s="133" t="s">
        <v>35</v>
      </c>
      <c r="O12" s="133" t="s">
        <v>36</v>
      </c>
      <c r="P12" s="134" t="s">
        <v>37</v>
      </c>
      <c r="Q12" s="134" t="s">
        <v>38</v>
      </c>
      <c r="R12" s="134" t="s">
        <v>39</v>
      </c>
      <c r="S12" s="134" t="s">
        <v>57</v>
      </c>
      <c r="T12" s="134" t="s">
        <v>58</v>
      </c>
      <c r="U12" s="134" t="s">
        <v>40</v>
      </c>
    </row>
    <row r="13" spans="1:27" s="42" customFormat="1" ht="21" thickBot="1" x14ac:dyDescent="0.35">
      <c r="A13" s="19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10</v>
      </c>
      <c r="N13" s="136">
        <v>11</v>
      </c>
      <c r="O13" s="136">
        <v>12</v>
      </c>
      <c r="P13" s="136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</row>
    <row r="14" spans="1:27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U14" si="0">SUM(I15:I25)</f>
        <v>0</v>
      </c>
      <c r="J14" s="198">
        <f t="shared" si="0"/>
        <v>0</v>
      </c>
      <c r="K14" s="198">
        <f t="shared" si="0"/>
        <v>0</v>
      </c>
      <c r="L14" s="199">
        <f t="shared" si="0"/>
        <v>0</v>
      </c>
      <c r="M14" s="194">
        <f t="shared" si="0"/>
        <v>0</v>
      </c>
      <c r="N14" s="146">
        <f t="shared" si="0"/>
        <v>0</v>
      </c>
      <c r="O14" s="146">
        <f t="shared" si="0"/>
        <v>0</v>
      </c>
      <c r="P14" s="146">
        <f t="shared" si="0"/>
        <v>0</v>
      </c>
      <c r="Q14" s="146">
        <f t="shared" si="0"/>
        <v>0</v>
      </c>
      <c r="R14" s="54">
        <f t="shared" si="0"/>
        <v>0</v>
      </c>
      <c r="S14" s="54">
        <f t="shared" si="0"/>
        <v>0</v>
      </c>
      <c r="T14" s="54">
        <f t="shared" si="0"/>
        <v>0</v>
      </c>
      <c r="U14" s="69">
        <f t="shared" si="0"/>
        <v>0</v>
      </c>
    </row>
    <row r="15" spans="1:27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SUM(J15:L15)</f>
        <v>0</v>
      </c>
      <c r="J15" s="149"/>
      <c r="K15" s="149"/>
      <c r="L15" s="200"/>
      <c r="M15" s="195"/>
      <c r="N15" s="149"/>
      <c r="O15" s="149"/>
      <c r="P15" s="149"/>
      <c r="Q15" s="149"/>
      <c r="R15" s="55"/>
      <c r="S15" s="55"/>
      <c r="T15" s="55"/>
      <c r="U15" s="70"/>
      <c r="V15" s="115"/>
      <c r="W15" s="115"/>
      <c r="X15" s="115"/>
      <c r="Y15" s="115"/>
      <c r="AA15" s="115"/>
    </row>
    <row r="16" spans="1:27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1">SUM(H16:I16)</f>
        <v>0</v>
      </c>
      <c r="H16" s="149"/>
      <c r="I16" s="150">
        <f t="shared" ref="I16:I25" si="2">SUM(J16:L16)</f>
        <v>0</v>
      </c>
      <c r="J16" s="149"/>
      <c r="K16" s="149"/>
      <c r="L16" s="200"/>
      <c r="M16" s="195"/>
      <c r="N16" s="149"/>
      <c r="O16" s="149"/>
      <c r="P16" s="149"/>
      <c r="Q16" s="149"/>
      <c r="R16" s="55"/>
      <c r="S16" s="55"/>
      <c r="T16" s="55"/>
      <c r="U16" s="70"/>
      <c r="V16" s="115"/>
      <c r="W16" s="115"/>
      <c r="X16" s="115"/>
      <c r="Y16" s="115"/>
      <c r="AA16" s="115"/>
    </row>
    <row r="17" spans="1:27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1"/>
        <v>0</v>
      </c>
      <c r="H17" s="149"/>
      <c r="I17" s="150">
        <f t="shared" si="2"/>
        <v>0</v>
      </c>
      <c r="J17" s="149"/>
      <c r="K17" s="149"/>
      <c r="L17" s="200"/>
      <c r="M17" s="195"/>
      <c r="N17" s="149"/>
      <c r="O17" s="149"/>
      <c r="P17" s="149"/>
      <c r="Q17" s="149"/>
      <c r="R17" s="55"/>
      <c r="S17" s="55"/>
      <c r="T17" s="55"/>
      <c r="U17" s="70"/>
      <c r="V17" s="115"/>
      <c r="W17" s="115"/>
      <c r="X17" s="115"/>
      <c r="Y17" s="115"/>
      <c r="AA17" s="115"/>
    </row>
    <row r="18" spans="1:27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1"/>
        <v>0</v>
      </c>
      <c r="H18" s="149"/>
      <c r="I18" s="150">
        <f t="shared" si="2"/>
        <v>0</v>
      </c>
      <c r="J18" s="149"/>
      <c r="K18" s="149"/>
      <c r="L18" s="200"/>
      <c r="M18" s="195"/>
      <c r="N18" s="149"/>
      <c r="O18" s="149"/>
      <c r="P18" s="149"/>
      <c r="Q18" s="149"/>
      <c r="R18" s="55"/>
      <c r="S18" s="55"/>
      <c r="T18" s="55"/>
      <c r="U18" s="70"/>
      <c r="V18" s="115"/>
      <c r="W18" s="115"/>
      <c r="X18" s="115"/>
      <c r="Y18" s="115"/>
      <c r="AA18" s="115"/>
    </row>
    <row r="19" spans="1:27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1"/>
        <v>0</v>
      </c>
      <c r="H19" s="149"/>
      <c r="I19" s="150">
        <f t="shared" si="2"/>
        <v>0</v>
      </c>
      <c r="J19" s="149"/>
      <c r="K19" s="149"/>
      <c r="L19" s="200"/>
      <c r="M19" s="195"/>
      <c r="N19" s="149"/>
      <c r="O19" s="149"/>
      <c r="P19" s="149"/>
      <c r="Q19" s="149"/>
      <c r="R19" s="55"/>
      <c r="S19" s="55"/>
      <c r="T19" s="55"/>
      <c r="U19" s="70"/>
      <c r="V19" s="115"/>
      <c r="W19" s="115"/>
      <c r="X19" s="115"/>
      <c r="Y19" s="115"/>
      <c r="AA19" s="115"/>
    </row>
    <row r="20" spans="1:27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1"/>
        <v>0</v>
      </c>
      <c r="H20" s="149"/>
      <c r="I20" s="150">
        <f t="shared" si="2"/>
        <v>0</v>
      </c>
      <c r="J20" s="149"/>
      <c r="K20" s="149"/>
      <c r="L20" s="200"/>
      <c r="M20" s="195"/>
      <c r="N20" s="149"/>
      <c r="O20" s="149"/>
      <c r="P20" s="149"/>
      <c r="Q20" s="149"/>
      <c r="R20" s="55"/>
      <c r="S20" s="55"/>
      <c r="T20" s="55"/>
      <c r="U20" s="70"/>
      <c r="V20" s="115"/>
      <c r="W20" s="115"/>
      <c r="X20" s="115"/>
      <c r="Y20" s="115"/>
      <c r="AA20" s="115"/>
    </row>
    <row r="21" spans="1:27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1"/>
        <v>0</v>
      </c>
      <c r="H21" s="149"/>
      <c r="I21" s="150">
        <f t="shared" si="2"/>
        <v>0</v>
      </c>
      <c r="J21" s="149"/>
      <c r="K21" s="149"/>
      <c r="L21" s="200"/>
      <c r="M21" s="195"/>
      <c r="N21" s="149"/>
      <c r="O21" s="149"/>
      <c r="P21" s="149"/>
      <c r="Q21" s="149"/>
      <c r="R21" s="55"/>
      <c r="S21" s="55"/>
      <c r="T21" s="55"/>
      <c r="U21" s="70"/>
      <c r="V21" s="115"/>
      <c r="W21" s="115"/>
      <c r="X21" s="115"/>
      <c r="Y21" s="115"/>
      <c r="AA21" s="115"/>
    </row>
    <row r="22" spans="1:27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1"/>
        <v>0</v>
      </c>
      <c r="H22" s="149"/>
      <c r="I22" s="150">
        <f t="shared" si="2"/>
        <v>0</v>
      </c>
      <c r="J22" s="149"/>
      <c r="K22" s="149"/>
      <c r="L22" s="200"/>
      <c r="M22" s="195"/>
      <c r="N22" s="149"/>
      <c r="O22" s="149"/>
      <c r="P22" s="149"/>
      <c r="Q22" s="149"/>
      <c r="R22" s="55"/>
      <c r="S22" s="55"/>
      <c r="T22" s="55"/>
      <c r="U22" s="70"/>
      <c r="V22" s="115"/>
      <c r="W22" s="115"/>
      <c r="X22" s="115"/>
      <c r="Y22" s="115"/>
      <c r="AA22" s="115"/>
    </row>
    <row r="23" spans="1:27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1"/>
        <v>0</v>
      </c>
      <c r="H23" s="149"/>
      <c r="I23" s="150">
        <f t="shared" si="2"/>
        <v>0</v>
      </c>
      <c r="J23" s="149"/>
      <c r="K23" s="149"/>
      <c r="L23" s="200"/>
      <c r="M23" s="195"/>
      <c r="N23" s="149"/>
      <c r="O23" s="149"/>
      <c r="P23" s="149"/>
      <c r="Q23" s="149"/>
      <c r="R23" s="55"/>
      <c r="S23" s="55"/>
      <c r="T23" s="55"/>
      <c r="U23" s="70"/>
      <c r="V23" s="115"/>
      <c r="W23" s="115"/>
      <c r="X23" s="115"/>
      <c r="Y23" s="115"/>
      <c r="AA23" s="115"/>
    </row>
    <row r="24" spans="1:27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1"/>
        <v>0</v>
      </c>
      <c r="H24" s="149"/>
      <c r="I24" s="150">
        <f t="shared" si="2"/>
        <v>0</v>
      </c>
      <c r="J24" s="149"/>
      <c r="K24" s="149"/>
      <c r="L24" s="200"/>
      <c r="M24" s="195"/>
      <c r="N24" s="149"/>
      <c r="O24" s="149"/>
      <c r="P24" s="149"/>
      <c r="Q24" s="149"/>
      <c r="R24" s="55"/>
      <c r="S24" s="55"/>
      <c r="T24" s="55"/>
      <c r="U24" s="70"/>
      <c r="V24" s="115"/>
      <c r="W24" s="115"/>
      <c r="X24" s="115"/>
      <c r="Y24" s="115"/>
      <c r="AA24" s="115"/>
    </row>
    <row r="25" spans="1:27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1"/>
        <v>0</v>
      </c>
      <c r="H25" s="149"/>
      <c r="I25" s="150">
        <f t="shared" si="2"/>
        <v>0</v>
      </c>
      <c r="J25" s="149"/>
      <c r="K25" s="149"/>
      <c r="L25" s="200"/>
      <c r="M25" s="195"/>
      <c r="N25" s="149"/>
      <c r="O25" s="149"/>
      <c r="P25" s="149"/>
      <c r="Q25" s="149"/>
      <c r="R25" s="55"/>
      <c r="S25" s="55"/>
      <c r="T25" s="55"/>
      <c r="U25" s="70"/>
      <c r="V25" s="115"/>
      <c r="W25" s="115"/>
      <c r="X25" s="115"/>
      <c r="Y25" s="115"/>
      <c r="AA25" s="115"/>
    </row>
    <row r="26" spans="1:27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U26" si="3">E27+E30+E32+E43+E46+E48</f>
        <v>0</v>
      </c>
      <c r="F26" s="158">
        <f t="shared" si="3"/>
        <v>0</v>
      </c>
      <c r="G26" s="158">
        <f t="shared" si="3"/>
        <v>0</v>
      </c>
      <c r="H26" s="158">
        <f t="shared" si="3"/>
        <v>0</v>
      </c>
      <c r="I26" s="158">
        <f t="shared" si="3"/>
        <v>0</v>
      </c>
      <c r="J26" s="158">
        <f t="shared" si="3"/>
        <v>0</v>
      </c>
      <c r="K26" s="158">
        <f t="shared" si="3"/>
        <v>0</v>
      </c>
      <c r="L26" s="201">
        <f t="shared" si="3"/>
        <v>0</v>
      </c>
      <c r="M26" s="196">
        <f t="shared" si="3"/>
        <v>0</v>
      </c>
      <c r="N26" s="158">
        <f t="shared" si="3"/>
        <v>0</v>
      </c>
      <c r="O26" s="158">
        <f t="shared" si="3"/>
        <v>0</v>
      </c>
      <c r="P26" s="158">
        <f t="shared" si="3"/>
        <v>0</v>
      </c>
      <c r="Q26" s="158">
        <f t="shared" si="3"/>
        <v>0</v>
      </c>
      <c r="R26" s="58">
        <f t="shared" si="3"/>
        <v>0</v>
      </c>
      <c r="S26" s="58">
        <f t="shared" si="3"/>
        <v>0</v>
      </c>
      <c r="T26" s="58">
        <f t="shared" si="3"/>
        <v>0</v>
      </c>
      <c r="U26" s="71">
        <f t="shared" si="3"/>
        <v>0</v>
      </c>
      <c r="W26" s="115"/>
      <c r="X26" s="115"/>
    </row>
    <row r="27" spans="1:27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L27" si="4">F28+F29</f>
        <v>0</v>
      </c>
      <c r="G27" s="207">
        <f t="shared" si="4"/>
        <v>0</v>
      </c>
      <c r="H27" s="207">
        <f t="shared" si="4"/>
        <v>0</v>
      </c>
      <c r="I27" s="207">
        <f t="shared" si="4"/>
        <v>0</v>
      </c>
      <c r="J27" s="207">
        <f t="shared" si="4"/>
        <v>0</v>
      </c>
      <c r="K27" s="207">
        <f t="shared" si="4"/>
        <v>0</v>
      </c>
      <c r="L27" s="208">
        <f t="shared" si="4"/>
        <v>0</v>
      </c>
      <c r="M27" s="202">
        <f t="shared" ref="M27:U27" si="5">M28+M29</f>
        <v>0</v>
      </c>
      <c r="N27" s="161">
        <f t="shared" si="5"/>
        <v>0</v>
      </c>
      <c r="O27" s="161">
        <f t="shared" si="5"/>
        <v>0</v>
      </c>
      <c r="P27" s="161">
        <f t="shared" si="5"/>
        <v>0</v>
      </c>
      <c r="Q27" s="161">
        <f t="shared" si="5"/>
        <v>0</v>
      </c>
      <c r="R27" s="113">
        <f t="shared" si="5"/>
        <v>0</v>
      </c>
      <c r="S27" s="113">
        <f t="shared" si="5"/>
        <v>0</v>
      </c>
      <c r="T27" s="113">
        <f t="shared" si="5"/>
        <v>0</v>
      </c>
      <c r="U27" s="114">
        <f t="shared" si="5"/>
        <v>0</v>
      </c>
    </row>
    <row r="28" spans="1:27" ht="23.25" x14ac:dyDescent="0.35">
      <c r="A28" s="191"/>
      <c r="B28" s="162"/>
      <c r="C28" s="163"/>
      <c r="D28" s="164"/>
      <c r="E28" s="149"/>
      <c r="F28" s="149"/>
      <c r="G28" s="150">
        <f t="shared" si="1"/>
        <v>0</v>
      </c>
      <c r="H28" s="149"/>
      <c r="I28" s="150">
        <f t="shared" ref="I28:I64" si="6">SUM(J28:L28)</f>
        <v>0</v>
      </c>
      <c r="J28" s="165"/>
      <c r="K28" s="165"/>
      <c r="L28" s="209"/>
      <c r="M28" s="203"/>
      <c r="N28" s="165"/>
      <c r="O28" s="165"/>
      <c r="P28" s="165"/>
      <c r="Q28" s="165"/>
      <c r="R28" s="59"/>
      <c r="S28" s="59"/>
      <c r="T28" s="59"/>
      <c r="U28" s="72"/>
    </row>
    <row r="29" spans="1:27" ht="23.25" x14ac:dyDescent="0.35">
      <c r="A29" s="191"/>
      <c r="B29" s="162"/>
      <c r="C29" s="163"/>
      <c r="D29" s="164"/>
      <c r="E29" s="149"/>
      <c r="F29" s="149"/>
      <c r="G29" s="150">
        <f t="shared" si="1"/>
        <v>0</v>
      </c>
      <c r="H29" s="149"/>
      <c r="I29" s="150">
        <f t="shared" si="6"/>
        <v>0</v>
      </c>
      <c r="J29" s="165"/>
      <c r="K29" s="165"/>
      <c r="L29" s="209"/>
      <c r="M29" s="203"/>
      <c r="N29" s="165"/>
      <c r="O29" s="165"/>
      <c r="P29" s="165"/>
      <c r="Q29" s="165"/>
      <c r="R29" s="59"/>
      <c r="S29" s="59"/>
      <c r="T29" s="59"/>
      <c r="U29" s="72"/>
    </row>
    <row r="30" spans="1:27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U30" si="7">E31</f>
        <v>0</v>
      </c>
      <c r="F30" s="150">
        <f t="shared" si="7"/>
        <v>0</v>
      </c>
      <c r="G30" s="150">
        <f t="shared" si="7"/>
        <v>0</v>
      </c>
      <c r="H30" s="150">
        <f t="shared" si="7"/>
        <v>0</v>
      </c>
      <c r="I30" s="150">
        <f t="shared" si="7"/>
        <v>0</v>
      </c>
      <c r="J30" s="150">
        <f t="shared" si="7"/>
        <v>0</v>
      </c>
      <c r="K30" s="150">
        <f t="shared" si="7"/>
        <v>0</v>
      </c>
      <c r="L30" s="210">
        <f t="shared" si="7"/>
        <v>0</v>
      </c>
      <c r="M30" s="195">
        <f t="shared" si="7"/>
        <v>0</v>
      </c>
      <c r="N30" s="149">
        <f t="shared" si="7"/>
        <v>0</v>
      </c>
      <c r="O30" s="149">
        <f t="shared" si="7"/>
        <v>0</v>
      </c>
      <c r="P30" s="149">
        <f t="shared" si="7"/>
        <v>0</v>
      </c>
      <c r="Q30" s="149">
        <f t="shared" si="7"/>
        <v>0</v>
      </c>
      <c r="R30" s="55">
        <f t="shared" si="7"/>
        <v>0</v>
      </c>
      <c r="S30" s="55">
        <f t="shared" si="7"/>
        <v>0</v>
      </c>
      <c r="T30" s="55">
        <f t="shared" si="7"/>
        <v>0</v>
      </c>
      <c r="U30" s="70">
        <f t="shared" si="7"/>
        <v>0</v>
      </c>
    </row>
    <row r="31" spans="1:27" ht="23.25" x14ac:dyDescent="0.35">
      <c r="A31" s="191"/>
      <c r="B31" s="162"/>
      <c r="C31" s="163"/>
      <c r="D31" s="164"/>
      <c r="E31" s="150"/>
      <c r="F31" s="150"/>
      <c r="G31" s="150">
        <f>H31+I31</f>
        <v>0</v>
      </c>
      <c r="H31" s="149"/>
      <c r="I31" s="150">
        <f t="shared" si="6"/>
        <v>0</v>
      </c>
      <c r="J31" s="165"/>
      <c r="K31" s="165"/>
      <c r="L31" s="209"/>
      <c r="M31" s="203"/>
      <c r="N31" s="165"/>
      <c r="O31" s="165"/>
      <c r="P31" s="165"/>
      <c r="Q31" s="165"/>
      <c r="R31" s="59"/>
      <c r="S31" s="59"/>
      <c r="T31" s="59"/>
      <c r="U31" s="72"/>
    </row>
    <row r="32" spans="1:27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U32" si="8">SUM(E33:E42)</f>
        <v>0</v>
      </c>
      <c r="F32" s="150">
        <f t="shared" si="8"/>
        <v>0</v>
      </c>
      <c r="G32" s="150">
        <f t="shared" si="8"/>
        <v>0</v>
      </c>
      <c r="H32" s="150">
        <f t="shared" si="8"/>
        <v>0</v>
      </c>
      <c r="I32" s="150">
        <f t="shared" si="8"/>
        <v>0</v>
      </c>
      <c r="J32" s="150">
        <f t="shared" si="8"/>
        <v>0</v>
      </c>
      <c r="K32" s="150">
        <f t="shared" si="8"/>
        <v>0</v>
      </c>
      <c r="L32" s="210">
        <f t="shared" si="8"/>
        <v>0</v>
      </c>
      <c r="M32" s="195">
        <f t="shared" si="8"/>
        <v>0</v>
      </c>
      <c r="N32" s="149">
        <f t="shared" si="8"/>
        <v>0</v>
      </c>
      <c r="O32" s="149">
        <f t="shared" si="8"/>
        <v>0</v>
      </c>
      <c r="P32" s="149">
        <f t="shared" si="8"/>
        <v>0</v>
      </c>
      <c r="Q32" s="149">
        <f t="shared" si="8"/>
        <v>0</v>
      </c>
      <c r="R32" s="55">
        <f t="shared" si="8"/>
        <v>0</v>
      </c>
      <c r="S32" s="55">
        <f t="shared" si="8"/>
        <v>0</v>
      </c>
      <c r="T32" s="55">
        <f t="shared" si="8"/>
        <v>0</v>
      </c>
      <c r="U32" s="70">
        <f t="shared" si="8"/>
        <v>0</v>
      </c>
    </row>
    <row r="33" spans="1:21" ht="23.25" x14ac:dyDescent="0.35">
      <c r="A33" s="191"/>
      <c r="B33" s="162"/>
      <c r="C33" s="163"/>
      <c r="D33" s="164"/>
      <c r="E33" s="149"/>
      <c r="F33" s="149"/>
      <c r="G33" s="150">
        <f t="shared" si="1"/>
        <v>0</v>
      </c>
      <c r="H33" s="149"/>
      <c r="I33" s="150">
        <f t="shared" si="6"/>
        <v>0</v>
      </c>
      <c r="J33" s="149"/>
      <c r="K33" s="149"/>
      <c r="L33" s="200"/>
      <c r="M33" s="203"/>
      <c r="N33" s="165"/>
      <c r="O33" s="165"/>
      <c r="P33" s="165"/>
      <c r="Q33" s="165"/>
      <c r="R33" s="59"/>
      <c r="S33" s="59"/>
      <c r="T33" s="59"/>
      <c r="U33" s="72"/>
    </row>
    <row r="34" spans="1:21" ht="23.25" x14ac:dyDescent="0.35">
      <c r="A34" s="191"/>
      <c r="B34" s="162"/>
      <c r="C34" s="163"/>
      <c r="D34" s="164"/>
      <c r="E34" s="149"/>
      <c r="F34" s="149"/>
      <c r="G34" s="150">
        <f t="shared" si="1"/>
        <v>0</v>
      </c>
      <c r="H34" s="149"/>
      <c r="I34" s="150">
        <f t="shared" si="6"/>
        <v>0</v>
      </c>
      <c r="J34" s="149"/>
      <c r="K34" s="149"/>
      <c r="L34" s="200"/>
      <c r="M34" s="203"/>
      <c r="N34" s="165"/>
      <c r="O34" s="165"/>
      <c r="P34" s="165"/>
      <c r="Q34" s="165"/>
      <c r="R34" s="59"/>
      <c r="S34" s="59"/>
      <c r="T34" s="59"/>
      <c r="U34" s="72"/>
    </row>
    <row r="35" spans="1:21" ht="23.25" x14ac:dyDescent="0.35">
      <c r="A35" s="191"/>
      <c r="B35" s="162"/>
      <c r="C35" s="163"/>
      <c r="D35" s="164"/>
      <c r="E35" s="149"/>
      <c r="F35" s="149"/>
      <c r="G35" s="150">
        <f t="shared" si="1"/>
        <v>0</v>
      </c>
      <c r="H35" s="149"/>
      <c r="I35" s="150">
        <f t="shared" si="6"/>
        <v>0</v>
      </c>
      <c r="J35" s="149"/>
      <c r="K35" s="149"/>
      <c r="L35" s="200"/>
      <c r="M35" s="203"/>
      <c r="N35" s="165"/>
      <c r="O35" s="165"/>
      <c r="P35" s="165"/>
      <c r="Q35" s="165"/>
      <c r="R35" s="59"/>
      <c r="S35" s="59"/>
      <c r="T35" s="59"/>
      <c r="U35" s="72"/>
    </row>
    <row r="36" spans="1:21" ht="23.25" x14ac:dyDescent="0.35">
      <c r="A36" s="191"/>
      <c r="B36" s="162"/>
      <c r="C36" s="163"/>
      <c r="D36" s="164"/>
      <c r="E36" s="149"/>
      <c r="F36" s="149"/>
      <c r="G36" s="150">
        <f t="shared" si="1"/>
        <v>0</v>
      </c>
      <c r="H36" s="149"/>
      <c r="I36" s="150">
        <f t="shared" si="6"/>
        <v>0</v>
      </c>
      <c r="J36" s="149"/>
      <c r="K36" s="149"/>
      <c r="L36" s="200"/>
      <c r="M36" s="203"/>
      <c r="N36" s="165"/>
      <c r="O36" s="165"/>
      <c r="P36" s="165"/>
      <c r="Q36" s="165"/>
      <c r="R36" s="59"/>
      <c r="S36" s="59"/>
      <c r="T36" s="59"/>
      <c r="U36" s="72"/>
    </row>
    <row r="37" spans="1:21" ht="23.25" x14ac:dyDescent="0.35">
      <c r="A37" s="191"/>
      <c r="B37" s="162"/>
      <c r="C37" s="163"/>
      <c r="D37" s="164"/>
      <c r="E37" s="150"/>
      <c r="F37" s="150"/>
      <c r="G37" s="150">
        <f t="shared" si="1"/>
        <v>0</v>
      </c>
      <c r="H37" s="149"/>
      <c r="I37" s="150">
        <f t="shared" si="6"/>
        <v>0</v>
      </c>
      <c r="J37" s="149"/>
      <c r="K37" s="149"/>
      <c r="L37" s="200"/>
      <c r="M37" s="203"/>
      <c r="N37" s="165"/>
      <c r="O37" s="165"/>
      <c r="P37" s="165"/>
      <c r="Q37" s="165"/>
      <c r="R37" s="59"/>
      <c r="S37" s="59"/>
      <c r="T37" s="59"/>
      <c r="U37" s="72"/>
    </row>
    <row r="38" spans="1:21" ht="23.25" x14ac:dyDescent="0.35">
      <c r="A38" s="191"/>
      <c r="B38" s="162"/>
      <c r="C38" s="163"/>
      <c r="D38" s="164"/>
      <c r="E38" s="150"/>
      <c r="F38" s="150"/>
      <c r="G38" s="150">
        <f t="shared" si="1"/>
        <v>0</v>
      </c>
      <c r="H38" s="149"/>
      <c r="I38" s="150">
        <f t="shared" si="6"/>
        <v>0</v>
      </c>
      <c r="J38" s="149"/>
      <c r="K38" s="149"/>
      <c r="L38" s="200"/>
      <c r="M38" s="203"/>
      <c r="N38" s="165"/>
      <c r="O38" s="165"/>
      <c r="P38" s="165"/>
      <c r="Q38" s="165"/>
      <c r="R38" s="59"/>
      <c r="S38" s="59"/>
      <c r="T38" s="59"/>
      <c r="U38" s="72"/>
    </row>
    <row r="39" spans="1:21" ht="23.25" x14ac:dyDescent="0.35">
      <c r="A39" s="191"/>
      <c r="B39" s="151"/>
      <c r="C39" s="163"/>
      <c r="D39" s="153"/>
      <c r="E39" s="150"/>
      <c r="F39" s="150"/>
      <c r="G39" s="150">
        <f t="shared" si="1"/>
        <v>0</v>
      </c>
      <c r="H39" s="149"/>
      <c r="I39" s="150">
        <f t="shared" si="6"/>
        <v>0</v>
      </c>
      <c r="J39" s="166"/>
      <c r="K39" s="166"/>
      <c r="L39" s="200"/>
      <c r="M39" s="204"/>
      <c r="N39" s="166"/>
      <c r="O39" s="166"/>
      <c r="P39" s="166"/>
      <c r="Q39" s="166"/>
      <c r="R39" s="57"/>
      <c r="S39" s="57"/>
      <c r="T39" s="57"/>
      <c r="U39" s="70"/>
    </row>
    <row r="40" spans="1:21" ht="23.25" x14ac:dyDescent="0.35">
      <c r="A40" s="191"/>
      <c r="B40" s="162"/>
      <c r="C40" s="163"/>
      <c r="D40" s="164"/>
      <c r="E40" s="150"/>
      <c r="F40" s="150"/>
      <c r="G40" s="150">
        <f t="shared" si="1"/>
        <v>0</v>
      </c>
      <c r="H40" s="149"/>
      <c r="I40" s="150">
        <f t="shared" si="6"/>
        <v>0</v>
      </c>
      <c r="J40" s="165"/>
      <c r="K40" s="165"/>
      <c r="L40" s="209"/>
      <c r="M40" s="203"/>
      <c r="N40" s="165"/>
      <c r="O40" s="165"/>
      <c r="P40" s="165"/>
      <c r="Q40" s="165"/>
      <c r="R40" s="59"/>
      <c r="S40" s="59"/>
      <c r="T40" s="59"/>
      <c r="U40" s="72"/>
    </row>
    <row r="41" spans="1:21" ht="23.25" x14ac:dyDescent="0.35">
      <c r="A41" s="191"/>
      <c r="B41" s="162"/>
      <c r="C41" s="163"/>
      <c r="D41" s="164"/>
      <c r="E41" s="150"/>
      <c r="F41" s="150"/>
      <c r="G41" s="150">
        <f t="shared" si="1"/>
        <v>0</v>
      </c>
      <c r="H41" s="149"/>
      <c r="I41" s="150">
        <f t="shared" si="6"/>
        <v>0</v>
      </c>
      <c r="J41" s="165"/>
      <c r="K41" s="165"/>
      <c r="L41" s="209"/>
      <c r="M41" s="203"/>
      <c r="N41" s="165"/>
      <c r="O41" s="165"/>
      <c r="P41" s="165"/>
      <c r="Q41" s="165"/>
      <c r="R41" s="59"/>
      <c r="S41" s="59"/>
      <c r="T41" s="59"/>
      <c r="U41" s="72"/>
    </row>
    <row r="42" spans="1:21" ht="23.25" x14ac:dyDescent="0.35">
      <c r="A42" s="191"/>
      <c r="B42" s="151"/>
      <c r="C42" s="163"/>
      <c r="D42" s="153"/>
      <c r="E42" s="166"/>
      <c r="F42" s="166"/>
      <c r="G42" s="150">
        <f t="shared" si="1"/>
        <v>0</v>
      </c>
      <c r="H42" s="149"/>
      <c r="I42" s="150">
        <f t="shared" si="6"/>
        <v>0</v>
      </c>
      <c r="J42" s="166"/>
      <c r="K42" s="166"/>
      <c r="L42" s="200"/>
      <c r="M42" s="204"/>
      <c r="N42" s="166"/>
      <c r="O42" s="166"/>
      <c r="P42" s="166"/>
      <c r="Q42" s="166"/>
      <c r="R42" s="57"/>
      <c r="S42" s="57"/>
      <c r="T42" s="57"/>
      <c r="U42" s="70"/>
    </row>
    <row r="43" spans="1:21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U43" si="9">SUM(E44:E45)</f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210">
        <f t="shared" si="9"/>
        <v>0</v>
      </c>
      <c r="M43" s="205">
        <f t="shared" si="9"/>
        <v>0</v>
      </c>
      <c r="N43" s="150">
        <f t="shared" si="9"/>
        <v>0</v>
      </c>
      <c r="O43" s="150">
        <f t="shared" si="9"/>
        <v>0</v>
      </c>
      <c r="P43" s="150">
        <f t="shared" si="9"/>
        <v>0</v>
      </c>
      <c r="Q43" s="150">
        <f t="shared" si="9"/>
        <v>0</v>
      </c>
      <c r="R43" s="56">
        <f t="shared" si="9"/>
        <v>0</v>
      </c>
      <c r="S43" s="56">
        <f t="shared" si="9"/>
        <v>0</v>
      </c>
      <c r="T43" s="56">
        <f t="shared" si="9"/>
        <v>0</v>
      </c>
      <c r="U43" s="193">
        <f t="shared" si="9"/>
        <v>0</v>
      </c>
    </row>
    <row r="44" spans="1:21" ht="23.25" x14ac:dyDescent="0.35">
      <c r="A44" s="191"/>
      <c r="B44" s="162"/>
      <c r="C44" s="163"/>
      <c r="D44" s="164"/>
      <c r="E44" s="149"/>
      <c r="F44" s="149"/>
      <c r="G44" s="150">
        <f t="shared" si="1"/>
        <v>0</v>
      </c>
      <c r="H44" s="149"/>
      <c r="I44" s="150">
        <f t="shared" si="6"/>
        <v>0</v>
      </c>
      <c r="J44" s="149"/>
      <c r="K44" s="149"/>
      <c r="L44" s="200"/>
      <c r="M44" s="203"/>
      <c r="N44" s="165"/>
      <c r="O44" s="165"/>
      <c r="P44" s="165"/>
      <c r="Q44" s="165"/>
      <c r="R44" s="59"/>
      <c r="S44" s="59"/>
      <c r="T44" s="59"/>
      <c r="U44" s="72"/>
    </row>
    <row r="45" spans="1:21" ht="23.25" x14ac:dyDescent="0.35">
      <c r="A45" s="191"/>
      <c r="B45" s="162"/>
      <c r="C45" s="163"/>
      <c r="D45" s="164"/>
      <c r="E45" s="149"/>
      <c r="F45" s="149"/>
      <c r="G45" s="150">
        <f t="shared" si="1"/>
        <v>0</v>
      </c>
      <c r="H45" s="149"/>
      <c r="I45" s="150">
        <f t="shared" si="6"/>
        <v>0</v>
      </c>
      <c r="J45" s="149"/>
      <c r="K45" s="149"/>
      <c r="L45" s="200"/>
      <c r="M45" s="203"/>
      <c r="N45" s="165"/>
      <c r="O45" s="165"/>
      <c r="P45" s="165"/>
      <c r="Q45" s="165"/>
      <c r="R45" s="59"/>
      <c r="S45" s="59"/>
      <c r="T45" s="59"/>
      <c r="U45" s="72"/>
    </row>
    <row r="46" spans="1:21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U46" si="10">E47</f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210">
        <f t="shared" si="10"/>
        <v>0</v>
      </c>
      <c r="M46" s="195">
        <f t="shared" si="10"/>
        <v>0</v>
      </c>
      <c r="N46" s="149">
        <f t="shared" si="10"/>
        <v>0</v>
      </c>
      <c r="O46" s="149">
        <f t="shared" si="10"/>
        <v>0</v>
      </c>
      <c r="P46" s="149">
        <f t="shared" si="10"/>
        <v>0</v>
      </c>
      <c r="Q46" s="149">
        <f t="shared" si="10"/>
        <v>0</v>
      </c>
      <c r="R46" s="55">
        <f t="shared" si="10"/>
        <v>0</v>
      </c>
      <c r="S46" s="55">
        <f t="shared" si="10"/>
        <v>0</v>
      </c>
      <c r="T46" s="55">
        <f t="shared" si="10"/>
        <v>0</v>
      </c>
      <c r="U46" s="70">
        <f t="shared" si="10"/>
        <v>0</v>
      </c>
    </row>
    <row r="47" spans="1:21" ht="23.25" x14ac:dyDescent="0.35">
      <c r="A47" s="191"/>
      <c r="B47" s="162"/>
      <c r="C47" s="163"/>
      <c r="D47" s="164"/>
      <c r="E47" s="149"/>
      <c r="F47" s="149"/>
      <c r="G47" s="150">
        <f t="shared" si="1"/>
        <v>0</v>
      </c>
      <c r="H47" s="149"/>
      <c r="I47" s="150">
        <f t="shared" si="6"/>
        <v>0</v>
      </c>
      <c r="J47" s="149"/>
      <c r="K47" s="149"/>
      <c r="L47" s="200"/>
      <c r="M47" s="203"/>
      <c r="N47" s="165"/>
      <c r="O47" s="165"/>
      <c r="P47" s="165"/>
      <c r="Q47" s="165"/>
      <c r="R47" s="59"/>
      <c r="S47" s="59"/>
      <c r="T47" s="59"/>
      <c r="U47" s="72"/>
    </row>
    <row r="48" spans="1:21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U48" si="11">E49</f>
        <v>0</v>
      </c>
      <c r="F48" s="150">
        <f t="shared" si="11"/>
        <v>0</v>
      </c>
      <c r="G48" s="150">
        <f t="shared" si="11"/>
        <v>0</v>
      </c>
      <c r="H48" s="150">
        <f t="shared" si="11"/>
        <v>0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210">
        <f t="shared" si="11"/>
        <v>0</v>
      </c>
      <c r="M48" s="195">
        <f t="shared" si="11"/>
        <v>0</v>
      </c>
      <c r="N48" s="149">
        <f t="shared" si="11"/>
        <v>0</v>
      </c>
      <c r="O48" s="149">
        <f t="shared" si="11"/>
        <v>0</v>
      </c>
      <c r="P48" s="149">
        <f t="shared" si="11"/>
        <v>0</v>
      </c>
      <c r="Q48" s="149">
        <f t="shared" si="11"/>
        <v>0</v>
      </c>
      <c r="R48" s="55">
        <f t="shared" si="11"/>
        <v>0</v>
      </c>
      <c r="S48" s="55">
        <f t="shared" si="11"/>
        <v>0</v>
      </c>
      <c r="T48" s="55">
        <f t="shared" si="11"/>
        <v>0</v>
      </c>
      <c r="U48" s="70">
        <f t="shared" si="11"/>
        <v>0</v>
      </c>
    </row>
    <row r="49" spans="1:22" ht="23.25" x14ac:dyDescent="0.35">
      <c r="A49" s="191"/>
      <c r="B49" s="151"/>
      <c r="C49" s="148"/>
      <c r="D49" s="151"/>
      <c r="E49" s="149"/>
      <c r="F49" s="149"/>
      <c r="G49" s="150">
        <f t="shared" si="1"/>
        <v>0</v>
      </c>
      <c r="H49" s="149"/>
      <c r="I49" s="150">
        <f t="shared" si="6"/>
        <v>0</v>
      </c>
      <c r="J49" s="149"/>
      <c r="K49" s="149"/>
      <c r="L49" s="200"/>
      <c r="M49" s="195"/>
      <c r="N49" s="149"/>
      <c r="O49" s="149"/>
      <c r="P49" s="149"/>
      <c r="Q49" s="149"/>
      <c r="R49" s="55"/>
      <c r="S49" s="55"/>
      <c r="T49" s="55"/>
      <c r="U49" s="70"/>
    </row>
    <row r="50" spans="1:22" ht="46.5" thickBot="1" x14ac:dyDescent="0.4">
      <c r="A50" s="191"/>
      <c r="B50" s="155" t="s">
        <v>13</v>
      </c>
      <c r="C50" s="156" t="s">
        <v>61</v>
      </c>
      <c r="D50" s="157">
        <v>615000</v>
      </c>
      <c r="E50" s="158">
        <f>E51+E54</f>
        <v>0</v>
      </c>
      <c r="F50" s="158">
        <f t="shared" ref="F50:L50" si="12">F51+F54</f>
        <v>0</v>
      </c>
      <c r="G50" s="158">
        <f t="shared" si="12"/>
        <v>0</v>
      </c>
      <c r="H50" s="158">
        <f t="shared" si="12"/>
        <v>0</v>
      </c>
      <c r="I50" s="158">
        <f t="shared" si="12"/>
        <v>0</v>
      </c>
      <c r="J50" s="158">
        <f t="shared" si="12"/>
        <v>0</v>
      </c>
      <c r="K50" s="158">
        <f t="shared" si="12"/>
        <v>0</v>
      </c>
      <c r="L50" s="201">
        <f t="shared" si="12"/>
        <v>0</v>
      </c>
      <c r="M50" s="196">
        <f t="shared" ref="M50:U50" si="13">M51+M54</f>
        <v>0</v>
      </c>
      <c r="N50" s="158">
        <f t="shared" si="13"/>
        <v>0</v>
      </c>
      <c r="O50" s="158">
        <f t="shared" si="13"/>
        <v>0</v>
      </c>
      <c r="P50" s="158">
        <f t="shared" si="13"/>
        <v>0</v>
      </c>
      <c r="Q50" s="158">
        <f t="shared" si="13"/>
        <v>0</v>
      </c>
      <c r="R50" s="58">
        <f t="shared" si="13"/>
        <v>0</v>
      </c>
      <c r="S50" s="58">
        <f t="shared" si="13"/>
        <v>0</v>
      </c>
      <c r="T50" s="58">
        <f t="shared" si="13"/>
        <v>0</v>
      </c>
      <c r="U50" s="71">
        <f t="shared" si="13"/>
        <v>0</v>
      </c>
    </row>
    <row r="51" spans="1:22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L51" si="14">SUM(F52:F53)</f>
        <v>0</v>
      </c>
      <c r="G51" s="211">
        <f t="shared" si="14"/>
        <v>0</v>
      </c>
      <c r="H51" s="211">
        <f t="shared" si="14"/>
        <v>0</v>
      </c>
      <c r="I51" s="211">
        <f t="shared" si="14"/>
        <v>0</v>
      </c>
      <c r="J51" s="211">
        <f t="shared" si="14"/>
        <v>0</v>
      </c>
      <c r="K51" s="211">
        <f t="shared" si="14"/>
        <v>0</v>
      </c>
      <c r="L51" s="212">
        <f t="shared" si="14"/>
        <v>0</v>
      </c>
      <c r="M51" s="202">
        <f t="shared" ref="M51:U51" si="15">SUM(M52:M53)</f>
        <v>0</v>
      </c>
      <c r="N51" s="161">
        <f t="shared" si="15"/>
        <v>0</v>
      </c>
      <c r="O51" s="161">
        <f t="shared" si="15"/>
        <v>0</v>
      </c>
      <c r="P51" s="161">
        <f t="shared" si="15"/>
        <v>0</v>
      </c>
      <c r="Q51" s="161">
        <f t="shared" si="15"/>
        <v>0</v>
      </c>
      <c r="R51" s="113">
        <f t="shared" si="15"/>
        <v>0</v>
      </c>
      <c r="S51" s="113">
        <f t="shared" si="15"/>
        <v>0</v>
      </c>
      <c r="T51" s="113">
        <f t="shared" si="15"/>
        <v>0</v>
      </c>
      <c r="U51" s="114">
        <f t="shared" si="15"/>
        <v>0</v>
      </c>
    </row>
    <row r="52" spans="1:22" ht="23.25" x14ac:dyDescent="0.35">
      <c r="A52" s="191"/>
      <c r="B52" s="162"/>
      <c r="C52" s="163"/>
      <c r="D52" s="164"/>
      <c r="E52" s="167"/>
      <c r="F52" s="167"/>
      <c r="G52" s="168">
        <f t="shared" si="1"/>
        <v>0</v>
      </c>
      <c r="H52" s="167"/>
      <c r="I52" s="168">
        <f t="shared" si="6"/>
        <v>0</v>
      </c>
      <c r="J52" s="167"/>
      <c r="K52" s="167"/>
      <c r="L52" s="213"/>
      <c r="M52" s="203"/>
      <c r="N52" s="165"/>
      <c r="O52" s="165"/>
      <c r="P52" s="165"/>
      <c r="Q52" s="165"/>
      <c r="R52" s="59"/>
      <c r="S52" s="59"/>
      <c r="T52" s="59"/>
      <c r="U52" s="72"/>
    </row>
    <row r="53" spans="1:22" ht="23.25" x14ac:dyDescent="0.35">
      <c r="A53" s="191"/>
      <c r="B53" s="162"/>
      <c r="C53" s="163"/>
      <c r="D53" s="164"/>
      <c r="E53" s="167"/>
      <c r="F53" s="167"/>
      <c r="G53" s="168">
        <f t="shared" si="1"/>
        <v>0</v>
      </c>
      <c r="H53" s="167"/>
      <c r="I53" s="168">
        <f t="shared" si="6"/>
        <v>0</v>
      </c>
      <c r="J53" s="167"/>
      <c r="K53" s="167"/>
      <c r="L53" s="213"/>
      <c r="M53" s="203"/>
      <c r="N53" s="165"/>
      <c r="O53" s="165"/>
      <c r="P53" s="165"/>
      <c r="Q53" s="165"/>
      <c r="R53" s="59"/>
      <c r="S53" s="59"/>
      <c r="T53" s="59"/>
      <c r="U53" s="72"/>
    </row>
    <row r="54" spans="1:22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U54" si="16">E55</f>
        <v>0</v>
      </c>
      <c r="F54" s="170">
        <f t="shared" si="16"/>
        <v>0</v>
      </c>
      <c r="G54" s="170">
        <f t="shared" si="16"/>
        <v>0</v>
      </c>
      <c r="H54" s="170">
        <f t="shared" si="16"/>
        <v>0</v>
      </c>
      <c r="I54" s="170">
        <f t="shared" si="16"/>
        <v>0</v>
      </c>
      <c r="J54" s="170">
        <f t="shared" si="16"/>
        <v>0</v>
      </c>
      <c r="K54" s="170">
        <f t="shared" si="16"/>
        <v>0</v>
      </c>
      <c r="L54" s="214">
        <f t="shared" si="16"/>
        <v>0</v>
      </c>
      <c r="M54" s="203">
        <f t="shared" si="16"/>
        <v>0</v>
      </c>
      <c r="N54" s="165">
        <f t="shared" si="16"/>
        <v>0</v>
      </c>
      <c r="O54" s="165">
        <f t="shared" si="16"/>
        <v>0</v>
      </c>
      <c r="P54" s="165">
        <f t="shared" si="16"/>
        <v>0</v>
      </c>
      <c r="Q54" s="165">
        <f t="shared" si="16"/>
        <v>0</v>
      </c>
      <c r="R54" s="59">
        <f t="shared" si="16"/>
        <v>0</v>
      </c>
      <c r="S54" s="59">
        <f t="shared" si="16"/>
        <v>0</v>
      </c>
      <c r="T54" s="59">
        <f t="shared" si="16"/>
        <v>0</v>
      </c>
      <c r="U54" s="72">
        <f t="shared" si="16"/>
        <v>0</v>
      </c>
    </row>
    <row r="55" spans="1:22" ht="23.25" x14ac:dyDescent="0.35">
      <c r="A55" s="191"/>
      <c r="B55" s="162"/>
      <c r="C55" s="169"/>
      <c r="D55" s="164"/>
      <c r="E55" s="167"/>
      <c r="F55" s="167"/>
      <c r="G55" s="168">
        <f t="shared" si="1"/>
        <v>0</v>
      </c>
      <c r="H55" s="167"/>
      <c r="I55" s="168">
        <f t="shared" si="6"/>
        <v>0</v>
      </c>
      <c r="J55" s="167"/>
      <c r="K55" s="167"/>
      <c r="L55" s="213"/>
      <c r="M55" s="203"/>
      <c r="N55" s="165"/>
      <c r="O55" s="165"/>
      <c r="P55" s="165"/>
      <c r="Q55" s="165"/>
      <c r="R55" s="59"/>
      <c r="S55" s="59"/>
      <c r="T55" s="59"/>
      <c r="U55" s="72"/>
    </row>
    <row r="56" spans="1:22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U56" si="17">E57</f>
        <v>0</v>
      </c>
      <c r="F56" s="158">
        <f t="shared" si="17"/>
        <v>0</v>
      </c>
      <c r="G56" s="158">
        <f t="shared" si="17"/>
        <v>0</v>
      </c>
      <c r="H56" s="158">
        <f t="shared" si="17"/>
        <v>0</v>
      </c>
      <c r="I56" s="158">
        <f t="shared" si="17"/>
        <v>0</v>
      </c>
      <c r="J56" s="158">
        <f t="shared" si="17"/>
        <v>0</v>
      </c>
      <c r="K56" s="158">
        <f t="shared" si="17"/>
        <v>0</v>
      </c>
      <c r="L56" s="201">
        <f t="shared" si="17"/>
        <v>0</v>
      </c>
      <c r="M56" s="196">
        <f t="shared" si="17"/>
        <v>0</v>
      </c>
      <c r="N56" s="158">
        <f t="shared" si="17"/>
        <v>0</v>
      </c>
      <c r="O56" s="158">
        <f t="shared" si="17"/>
        <v>0</v>
      </c>
      <c r="P56" s="158">
        <f t="shared" si="17"/>
        <v>0</v>
      </c>
      <c r="Q56" s="158">
        <f t="shared" si="17"/>
        <v>0</v>
      </c>
      <c r="R56" s="58">
        <f t="shared" si="17"/>
        <v>0</v>
      </c>
      <c r="S56" s="58">
        <f t="shared" si="17"/>
        <v>0</v>
      </c>
      <c r="T56" s="58">
        <f t="shared" si="17"/>
        <v>0</v>
      </c>
      <c r="U56" s="71">
        <f t="shared" si="17"/>
        <v>0</v>
      </c>
    </row>
    <row r="57" spans="1:22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1"/>
        <v>0</v>
      </c>
      <c r="H57" s="217"/>
      <c r="I57" s="218">
        <f t="shared" si="6"/>
        <v>0</v>
      </c>
      <c r="J57" s="217"/>
      <c r="K57" s="217"/>
      <c r="L57" s="219"/>
      <c r="M57" s="215"/>
      <c r="N57" s="173"/>
      <c r="O57" s="173"/>
      <c r="P57" s="173"/>
      <c r="Q57" s="173"/>
      <c r="R57" s="68"/>
      <c r="S57" s="68"/>
      <c r="T57" s="68"/>
      <c r="U57" s="73"/>
    </row>
    <row r="58" spans="1:22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L58" si="18">SUM(E59:E64)</f>
        <v>0</v>
      </c>
      <c r="F58" s="158">
        <f t="shared" si="18"/>
        <v>0</v>
      </c>
      <c r="G58" s="158">
        <f t="shared" si="18"/>
        <v>0</v>
      </c>
      <c r="H58" s="158">
        <f t="shared" si="18"/>
        <v>0</v>
      </c>
      <c r="I58" s="158">
        <f t="shared" si="18"/>
        <v>0</v>
      </c>
      <c r="J58" s="158">
        <f t="shared" si="18"/>
        <v>0</v>
      </c>
      <c r="K58" s="158">
        <f t="shared" si="18"/>
        <v>0</v>
      </c>
      <c r="L58" s="201">
        <f t="shared" si="18"/>
        <v>0</v>
      </c>
      <c r="M58" s="196">
        <f t="shared" ref="M58:U58" si="19">SUM(M59:M64)</f>
        <v>0</v>
      </c>
      <c r="N58" s="158">
        <f t="shared" si="19"/>
        <v>0</v>
      </c>
      <c r="O58" s="158">
        <f t="shared" si="19"/>
        <v>0</v>
      </c>
      <c r="P58" s="158">
        <f t="shared" si="19"/>
        <v>0</v>
      </c>
      <c r="Q58" s="158">
        <f t="shared" si="19"/>
        <v>0</v>
      </c>
      <c r="R58" s="58">
        <f t="shared" si="19"/>
        <v>0</v>
      </c>
      <c r="S58" s="58">
        <f t="shared" si="19"/>
        <v>0</v>
      </c>
      <c r="T58" s="58">
        <f t="shared" si="19"/>
        <v>0</v>
      </c>
      <c r="U58" s="71">
        <f t="shared" si="19"/>
        <v>0</v>
      </c>
    </row>
    <row r="59" spans="1:22" ht="46.5" x14ac:dyDescent="0.35">
      <c r="A59" s="191"/>
      <c r="B59" s="175">
        <v>1</v>
      </c>
      <c r="C59" s="176" t="s">
        <v>53</v>
      </c>
      <c r="D59" s="221">
        <v>821100</v>
      </c>
      <c r="E59" s="217"/>
      <c r="F59" s="217"/>
      <c r="G59" s="218">
        <f t="shared" si="1"/>
        <v>0</v>
      </c>
      <c r="H59" s="217"/>
      <c r="I59" s="218">
        <f t="shared" si="6"/>
        <v>0</v>
      </c>
      <c r="J59" s="217"/>
      <c r="K59" s="217"/>
      <c r="L59" s="219"/>
      <c r="M59" s="220"/>
      <c r="N59" s="177"/>
      <c r="O59" s="177"/>
      <c r="P59" s="177"/>
      <c r="Q59" s="177"/>
      <c r="R59" s="61"/>
      <c r="S59" s="61"/>
      <c r="T59" s="61"/>
      <c r="U59" s="74"/>
    </row>
    <row r="60" spans="1:22" ht="23.25" x14ac:dyDescent="0.35">
      <c r="A60" s="191"/>
      <c r="B60" s="151">
        <v>2</v>
      </c>
      <c r="C60" s="148" t="s">
        <v>23</v>
      </c>
      <c r="D60" s="151">
        <v>821200</v>
      </c>
      <c r="E60" s="167"/>
      <c r="F60" s="167"/>
      <c r="G60" s="168">
        <f t="shared" si="1"/>
        <v>0</v>
      </c>
      <c r="H60" s="167"/>
      <c r="I60" s="168">
        <f t="shared" si="6"/>
        <v>0</v>
      </c>
      <c r="J60" s="167"/>
      <c r="K60" s="167"/>
      <c r="L60" s="213"/>
      <c r="M60" s="195"/>
      <c r="N60" s="149"/>
      <c r="O60" s="149"/>
      <c r="P60" s="149"/>
      <c r="Q60" s="149"/>
      <c r="R60" s="55"/>
      <c r="S60" s="55"/>
      <c r="T60" s="55"/>
      <c r="U60" s="70"/>
    </row>
    <row r="61" spans="1:22" ht="23.25" x14ac:dyDescent="0.35">
      <c r="A61" s="191"/>
      <c r="B61" s="151">
        <v>3</v>
      </c>
      <c r="C61" s="148" t="s">
        <v>24</v>
      </c>
      <c r="D61" s="151">
        <v>821300</v>
      </c>
      <c r="E61" s="167"/>
      <c r="F61" s="167"/>
      <c r="G61" s="168">
        <f t="shared" si="1"/>
        <v>0</v>
      </c>
      <c r="H61" s="167"/>
      <c r="I61" s="168">
        <f t="shared" si="6"/>
        <v>0</v>
      </c>
      <c r="J61" s="167"/>
      <c r="K61" s="167"/>
      <c r="L61" s="213"/>
      <c r="M61" s="195"/>
      <c r="N61" s="149"/>
      <c r="O61" s="149"/>
      <c r="P61" s="149"/>
      <c r="Q61" s="149"/>
      <c r="R61" s="55"/>
      <c r="S61" s="55"/>
      <c r="T61" s="55"/>
      <c r="U61" s="70"/>
    </row>
    <row r="62" spans="1:22" ht="23.25" x14ac:dyDescent="0.35">
      <c r="A62" s="191"/>
      <c r="B62" s="151">
        <v>4</v>
      </c>
      <c r="C62" s="169" t="s">
        <v>25</v>
      </c>
      <c r="D62" s="151">
        <v>821400</v>
      </c>
      <c r="E62" s="167"/>
      <c r="F62" s="167"/>
      <c r="G62" s="168">
        <f t="shared" si="1"/>
        <v>0</v>
      </c>
      <c r="H62" s="167"/>
      <c r="I62" s="168">
        <f t="shared" si="6"/>
        <v>0</v>
      </c>
      <c r="J62" s="167"/>
      <c r="K62" s="167"/>
      <c r="L62" s="213"/>
      <c r="M62" s="195"/>
      <c r="N62" s="149"/>
      <c r="O62" s="149"/>
      <c r="P62" s="149"/>
      <c r="Q62" s="149"/>
      <c r="R62" s="55"/>
      <c r="S62" s="55"/>
      <c r="T62" s="55"/>
      <c r="U62" s="70"/>
    </row>
    <row r="63" spans="1:22" ht="23.25" x14ac:dyDescent="0.35">
      <c r="A63" s="191"/>
      <c r="B63" s="151">
        <v>5</v>
      </c>
      <c r="C63" s="169" t="s">
        <v>26</v>
      </c>
      <c r="D63" s="151">
        <v>821500</v>
      </c>
      <c r="E63" s="167"/>
      <c r="F63" s="167"/>
      <c r="G63" s="168">
        <f t="shared" si="1"/>
        <v>0</v>
      </c>
      <c r="H63" s="167"/>
      <c r="I63" s="168">
        <f t="shared" si="6"/>
        <v>0</v>
      </c>
      <c r="J63" s="167"/>
      <c r="K63" s="167"/>
      <c r="L63" s="213"/>
      <c r="M63" s="195"/>
      <c r="N63" s="149"/>
      <c r="O63" s="149"/>
      <c r="P63" s="149"/>
      <c r="Q63" s="149"/>
      <c r="R63" s="55"/>
      <c r="S63" s="55"/>
      <c r="T63" s="55"/>
      <c r="U63" s="70"/>
    </row>
    <row r="64" spans="1:22" ht="23.25" x14ac:dyDescent="0.35">
      <c r="A64" s="191"/>
      <c r="B64" s="151">
        <v>6</v>
      </c>
      <c r="C64" s="169" t="s">
        <v>27</v>
      </c>
      <c r="D64" s="151">
        <v>821600</v>
      </c>
      <c r="E64" s="167"/>
      <c r="F64" s="167"/>
      <c r="G64" s="168">
        <f t="shared" si="1"/>
        <v>0</v>
      </c>
      <c r="H64" s="167"/>
      <c r="I64" s="168">
        <f t="shared" si="6"/>
        <v>0</v>
      </c>
      <c r="J64" s="167"/>
      <c r="K64" s="167"/>
      <c r="L64" s="213"/>
      <c r="M64" s="195"/>
      <c r="N64" s="149"/>
      <c r="O64" s="149"/>
      <c r="P64" s="149"/>
      <c r="Q64" s="149"/>
      <c r="R64" s="55"/>
      <c r="S64" s="55"/>
      <c r="T64" s="55"/>
      <c r="U64" s="70"/>
      <c r="V64" s="6"/>
    </row>
    <row r="65" spans="1:22" ht="46.5" thickBot="1" x14ac:dyDescent="0.4">
      <c r="A65" s="192"/>
      <c r="B65" s="155"/>
      <c r="C65" s="156" t="s">
        <v>29</v>
      </c>
      <c r="D65" s="174"/>
      <c r="E65" s="158">
        <f t="shared" ref="E65:U65" si="20">E14+E26+E50+E56+E58</f>
        <v>0</v>
      </c>
      <c r="F65" s="158">
        <f t="shared" si="20"/>
        <v>0</v>
      </c>
      <c r="G65" s="158">
        <f t="shared" si="20"/>
        <v>0</v>
      </c>
      <c r="H65" s="158">
        <f t="shared" si="20"/>
        <v>0</v>
      </c>
      <c r="I65" s="158">
        <f t="shared" si="20"/>
        <v>0</v>
      </c>
      <c r="J65" s="158">
        <f t="shared" si="20"/>
        <v>0</v>
      </c>
      <c r="K65" s="158">
        <f t="shared" si="20"/>
        <v>0</v>
      </c>
      <c r="L65" s="201">
        <f t="shared" si="20"/>
        <v>0</v>
      </c>
      <c r="M65" s="196">
        <f t="shared" si="20"/>
        <v>0</v>
      </c>
      <c r="N65" s="158">
        <f t="shared" si="20"/>
        <v>0</v>
      </c>
      <c r="O65" s="158">
        <f t="shared" si="20"/>
        <v>0</v>
      </c>
      <c r="P65" s="158">
        <f t="shared" si="20"/>
        <v>0</v>
      </c>
      <c r="Q65" s="158">
        <f t="shared" si="20"/>
        <v>0</v>
      </c>
      <c r="R65" s="58">
        <f t="shared" si="20"/>
        <v>0</v>
      </c>
      <c r="S65" s="58">
        <f t="shared" si="20"/>
        <v>0</v>
      </c>
      <c r="T65" s="58">
        <f t="shared" si="20"/>
        <v>0</v>
      </c>
      <c r="U65" s="71">
        <f t="shared" si="20"/>
        <v>0</v>
      </c>
      <c r="V65" s="6"/>
    </row>
    <row r="66" spans="1:22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37"/>
      <c r="S66" s="137"/>
      <c r="T66" s="137"/>
      <c r="U66" s="137"/>
      <c r="V66" s="6"/>
    </row>
    <row r="67" spans="1:22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37"/>
      <c r="S67" s="137"/>
      <c r="T67" s="137"/>
      <c r="U67" s="137"/>
      <c r="V67" s="6"/>
    </row>
    <row r="68" spans="1:22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138"/>
      <c r="S68" s="138"/>
      <c r="T68" s="138"/>
      <c r="U68" s="138"/>
      <c r="V68" s="6"/>
    </row>
    <row r="69" spans="1:22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3"/>
      <c r="M69" s="183"/>
      <c r="N69" s="183"/>
      <c r="O69" s="183"/>
      <c r="P69" s="183"/>
      <c r="Q69" s="183"/>
      <c r="R69" s="138"/>
      <c r="S69" s="139"/>
      <c r="T69" s="139"/>
      <c r="U69" s="139"/>
      <c r="V69" s="6"/>
    </row>
    <row r="70" spans="1:22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 t="s">
        <v>56</v>
      </c>
      <c r="K70" s="183"/>
      <c r="L70" s="183"/>
      <c r="M70" s="183"/>
      <c r="N70" s="183"/>
      <c r="O70" s="183"/>
      <c r="P70" s="183"/>
      <c r="Q70" s="183"/>
      <c r="R70" s="138"/>
      <c r="S70" s="138"/>
      <c r="T70" s="138"/>
      <c r="U70" s="138"/>
      <c r="V70" s="6"/>
    </row>
    <row r="71" spans="1:22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26"/>
      <c r="Q71" s="141"/>
      <c r="R71" s="141"/>
      <c r="S71" s="126"/>
      <c r="T71" s="142" t="s">
        <v>56</v>
      </c>
      <c r="U71" s="120"/>
      <c r="V71" s="6"/>
    </row>
    <row r="72" spans="1:22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5"/>
      <c r="R73" s="3"/>
      <c r="S73" s="6"/>
      <c r="T73" s="5"/>
      <c r="U73" s="15"/>
    </row>
    <row r="74" spans="1:22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</sheetData>
  <sheetProtection password="C783" sheet="1" formatCells="0" formatColumns="0" formatRows="0"/>
  <mergeCells count="16">
    <mergeCell ref="J10:U11"/>
    <mergeCell ref="C68:Q68"/>
    <mergeCell ref="G10:G12"/>
    <mergeCell ref="B10:B12"/>
    <mergeCell ref="C10:C12"/>
    <mergeCell ref="D10:D12"/>
    <mergeCell ref="F10:F12"/>
    <mergeCell ref="E10:E12"/>
    <mergeCell ref="I10:I12"/>
    <mergeCell ref="H10:H12"/>
    <mergeCell ref="D8:L8"/>
    <mergeCell ref="B3:C3"/>
    <mergeCell ref="B1:U1"/>
    <mergeCell ref="S2:T3"/>
    <mergeCell ref="D3:Q3"/>
    <mergeCell ref="B7:Q7"/>
  </mergeCells>
  <pageMargins left="0.39370078740157483" right="0.39370078740157483" top="0.74803149606299213" bottom="0.62992125984251968" header="0.31496062992125984" footer="0.19685039370078741"/>
  <pageSetup paperSize="9" scale="38" fitToHeight="0" orientation="landscape" r:id="rId1"/>
  <headerFooter>
    <oddFooter>&amp;A&amp;RPage &amp;P</oddFooter>
  </headerFooter>
  <rowBreaks count="1" manualBreakCount="1">
    <brk id="49" min="1" max="1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view="pageBreakPreview" zoomScale="60" zoomScaleNormal="60" workbookViewId="0">
      <selection activeCell="C4" sqref="C4"/>
    </sheetView>
  </sheetViews>
  <sheetFormatPr defaultRowHeight="15" x14ac:dyDescent="0.25"/>
  <cols>
    <col min="1" max="1" width="9.140625" style="4"/>
    <col min="2" max="2" width="6.42578125" style="4" bestFit="1" customWidth="1"/>
    <col min="3" max="3" width="35.85546875" style="4" customWidth="1"/>
    <col min="4" max="4" width="11.5703125" style="4" customWidth="1"/>
    <col min="5" max="5" width="18.7109375" style="4" customWidth="1"/>
    <col min="6" max="6" width="17.7109375" style="4" customWidth="1"/>
    <col min="7" max="7" width="16.5703125" style="4" customWidth="1"/>
    <col min="8" max="8" width="16.85546875" style="4" customWidth="1"/>
    <col min="9" max="9" width="16.5703125" style="4" customWidth="1"/>
    <col min="10" max="10" width="16.85546875" style="4" customWidth="1"/>
    <col min="11" max="17" width="17.7109375" style="4" customWidth="1"/>
    <col min="18" max="16384" width="9.140625" style="4"/>
  </cols>
  <sheetData>
    <row r="1" spans="1:17" ht="18.75" x14ac:dyDescent="0.3">
      <c r="B1" s="358" t="s">
        <v>54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</row>
    <row r="2" spans="1:17" ht="15.75" customHeight="1" x14ac:dyDescent="0.3">
      <c r="O2" s="360" t="s">
        <v>55</v>
      </c>
      <c r="P2" s="360"/>
      <c r="Q2" s="28"/>
    </row>
    <row r="3" spans="1:17" ht="21.75" customHeight="1" x14ac:dyDescent="0.3">
      <c r="B3" s="358" t="s">
        <v>59</v>
      </c>
      <c r="C3" s="358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16"/>
      <c r="O3" s="360"/>
      <c r="P3" s="360"/>
      <c r="Q3" s="53"/>
    </row>
    <row r="4" spans="1:17" ht="18.75" x14ac:dyDescent="0.3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27"/>
      <c r="P4" s="6"/>
      <c r="Q4" s="50"/>
    </row>
    <row r="5" spans="1:17" ht="18.75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27"/>
      <c r="P5" s="6"/>
      <c r="Q5" s="50"/>
    </row>
    <row r="6" spans="1:17" ht="15" customHeight="1" x14ac:dyDescent="0.3">
      <c r="B6" s="60" t="s">
        <v>74</v>
      </c>
      <c r="C6" s="60"/>
      <c r="D6" s="60"/>
      <c r="E6" s="60"/>
      <c r="F6" s="60"/>
      <c r="G6" s="60"/>
      <c r="H6" s="60"/>
      <c r="I6" s="60"/>
      <c r="J6" s="40"/>
      <c r="K6" s="40"/>
      <c r="L6" s="40"/>
      <c r="M6" s="40"/>
      <c r="N6" s="40"/>
      <c r="O6" s="40" t="s">
        <v>64</v>
      </c>
      <c r="P6" s="40"/>
      <c r="Q6" s="51"/>
    </row>
    <row r="7" spans="1:17" ht="21" customHeight="1" x14ac:dyDescent="0.3"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9"/>
      <c r="O7" s="28"/>
      <c r="P7" s="28"/>
      <c r="Q7" s="52"/>
    </row>
    <row r="8" spans="1:17" ht="22.5" customHeight="1" x14ac:dyDescent="0.3">
      <c r="B8" s="40" t="s">
        <v>65</v>
      </c>
      <c r="C8" s="40"/>
      <c r="D8" s="40"/>
      <c r="E8" s="405"/>
      <c r="F8" s="405"/>
      <c r="G8" s="405"/>
      <c r="H8" s="405"/>
      <c r="I8" s="405"/>
      <c r="J8" s="405"/>
      <c r="K8" s="405"/>
      <c r="L8" s="405"/>
      <c r="M8" s="405"/>
      <c r="N8" s="40"/>
      <c r="O8" s="40" t="s">
        <v>66</v>
      </c>
      <c r="P8" s="40"/>
      <c r="Q8" s="53"/>
    </row>
    <row r="9" spans="1:17" ht="12" customHeight="1" thickBot="1" x14ac:dyDescent="0.3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9"/>
    </row>
    <row r="10" spans="1:17" s="42" customFormat="1" ht="67.5" customHeight="1" x14ac:dyDescent="0.25">
      <c r="A10" s="4"/>
      <c r="B10" s="367" t="s">
        <v>0</v>
      </c>
      <c r="C10" s="406" t="s">
        <v>73</v>
      </c>
      <c r="D10" s="367" t="s">
        <v>1</v>
      </c>
      <c r="E10" s="409" t="s">
        <v>113</v>
      </c>
      <c r="F10" s="412" t="s">
        <v>75</v>
      </c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4"/>
    </row>
    <row r="11" spans="1:17" s="42" customFormat="1" ht="15.75" customHeight="1" x14ac:dyDescent="0.25">
      <c r="A11" s="4"/>
      <c r="B11" s="368"/>
      <c r="C11" s="407"/>
      <c r="D11" s="368"/>
      <c r="E11" s="410"/>
      <c r="F11" s="415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7"/>
    </row>
    <row r="12" spans="1:17" s="42" customFormat="1" ht="64.5" customHeight="1" thickBot="1" x14ac:dyDescent="0.3">
      <c r="A12" s="4"/>
      <c r="B12" s="369"/>
      <c r="C12" s="408"/>
      <c r="D12" s="369"/>
      <c r="E12" s="411"/>
      <c r="F12" s="79" t="s">
        <v>31</v>
      </c>
      <c r="G12" s="79" t="s">
        <v>32</v>
      </c>
      <c r="H12" s="79" t="s">
        <v>33</v>
      </c>
      <c r="I12" s="79" t="s">
        <v>34</v>
      </c>
      <c r="J12" s="79" t="s">
        <v>35</v>
      </c>
      <c r="K12" s="79" t="s">
        <v>36</v>
      </c>
      <c r="L12" s="79" t="s">
        <v>37</v>
      </c>
      <c r="M12" s="80" t="s">
        <v>38</v>
      </c>
      <c r="N12" s="80" t="s">
        <v>39</v>
      </c>
      <c r="O12" s="80" t="s">
        <v>57</v>
      </c>
      <c r="P12" s="80" t="s">
        <v>58</v>
      </c>
      <c r="Q12" s="97" t="s">
        <v>40</v>
      </c>
    </row>
    <row r="13" spans="1:17" s="42" customFormat="1" ht="15.75" thickBot="1" x14ac:dyDescent="0.3">
      <c r="A13" s="4"/>
      <c r="B13" s="44">
        <v>1</v>
      </c>
      <c r="C13" s="43">
        <v>2</v>
      </c>
      <c r="D13" s="44">
        <v>3</v>
      </c>
      <c r="E13" s="44" t="s">
        <v>16</v>
      </c>
      <c r="F13" s="43">
        <v>5</v>
      </c>
      <c r="G13" s="43">
        <v>6</v>
      </c>
      <c r="H13" s="43">
        <v>7</v>
      </c>
      <c r="I13" s="43">
        <v>8</v>
      </c>
      <c r="J13" s="43">
        <v>9</v>
      </c>
      <c r="K13" s="43">
        <v>10</v>
      </c>
      <c r="L13" s="43">
        <v>11</v>
      </c>
      <c r="M13" s="43">
        <v>12</v>
      </c>
      <c r="N13" s="43">
        <v>13</v>
      </c>
      <c r="O13" s="43">
        <v>14</v>
      </c>
      <c r="P13" s="43">
        <v>15</v>
      </c>
      <c r="Q13" s="43">
        <v>16</v>
      </c>
    </row>
    <row r="14" spans="1:17" ht="18.75" x14ac:dyDescent="0.3">
      <c r="B14" s="75" t="s">
        <v>7</v>
      </c>
      <c r="C14" s="47" t="s">
        <v>63</v>
      </c>
      <c r="D14" s="41"/>
      <c r="E14" s="81">
        <f t="shared" ref="E14:Q14" si="0">SUM(E15:E25)</f>
        <v>0</v>
      </c>
      <c r="F14" s="81">
        <f t="shared" si="0"/>
        <v>0</v>
      </c>
      <c r="G14" s="81">
        <f t="shared" si="0"/>
        <v>0</v>
      </c>
      <c r="H14" s="81">
        <f t="shared" si="0"/>
        <v>0</v>
      </c>
      <c r="I14" s="81">
        <f t="shared" si="0"/>
        <v>0</v>
      </c>
      <c r="J14" s="81">
        <f t="shared" si="0"/>
        <v>0</v>
      </c>
      <c r="K14" s="81">
        <f t="shared" si="0"/>
        <v>0</v>
      </c>
      <c r="L14" s="81">
        <f>SUM(L15:L25)</f>
        <v>0</v>
      </c>
      <c r="M14" s="81">
        <f t="shared" si="0"/>
        <v>0</v>
      </c>
      <c r="N14" s="81">
        <f t="shared" si="0"/>
        <v>0</v>
      </c>
      <c r="O14" s="81">
        <f t="shared" si="0"/>
        <v>0</v>
      </c>
      <c r="P14" s="81">
        <f t="shared" si="0"/>
        <v>0</v>
      </c>
      <c r="Q14" s="98">
        <f t="shared" si="0"/>
        <v>0</v>
      </c>
    </row>
    <row r="15" spans="1:17" ht="18.75" x14ac:dyDescent="0.3">
      <c r="B15" s="10">
        <v>1</v>
      </c>
      <c r="C15" s="19" t="s">
        <v>20</v>
      </c>
      <c r="D15" s="11">
        <v>611100</v>
      </c>
      <c r="E15" s="82">
        <f>SUM(F15:Q15)</f>
        <v>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99"/>
    </row>
    <row r="16" spans="1:17" ht="37.5" x14ac:dyDescent="0.3">
      <c r="B16" s="12">
        <v>2</v>
      </c>
      <c r="C16" s="26" t="s">
        <v>41</v>
      </c>
      <c r="D16" s="22">
        <v>611200</v>
      </c>
      <c r="E16" s="82">
        <f t="shared" ref="E16:E62" si="1">SUM(F16:Q16)</f>
        <v>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99"/>
    </row>
    <row r="17" spans="2:17" ht="18.75" x14ac:dyDescent="0.3">
      <c r="B17" s="12">
        <v>3</v>
      </c>
      <c r="C17" s="21" t="s">
        <v>8</v>
      </c>
      <c r="D17" s="22">
        <v>613100</v>
      </c>
      <c r="E17" s="82">
        <f t="shared" si="1"/>
        <v>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99"/>
    </row>
    <row r="18" spans="2:17" ht="37.5" x14ac:dyDescent="0.3">
      <c r="B18" s="12">
        <v>4</v>
      </c>
      <c r="C18" s="26" t="s">
        <v>42</v>
      </c>
      <c r="D18" s="22">
        <v>613200</v>
      </c>
      <c r="E18" s="82">
        <f t="shared" si="1"/>
        <v>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99"/>
    </row>
    <row r="19" spans="2:17" ht="37.5" x14ac:dyDescent="0.3">
      <c r="B19" s="12">
        <v>5</v>
      </c>
      <c r="C19" s="26" t="s">
        <v>9</v>
      </c>
      <c r="D19" s="22">
        <v>613300</v>
      </c>
      <c r="E19" s="82">
        <f t="shared" si="1"/>
        <v>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99"/>
    </row>
    <row r="20" spans="2:17" ht="18.75" x14ac:dyDescent="0.3">
      <c r="B20" s="12">
        <v>6</v>
      </c>
      <c r="C20" s="21" t="s">
        <v>21</v>
      </c>
      <c r="D20" s="22">
        <v>613400</v>
      </c>
      <c r="E20" s="82">
        <f t="shared" si="1"/>
        <v>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99"/>
    </row>
    <row r="21" spans="2:17" ht="37.5" x14ac:dyDescent="0.3">
      <c r="B21" s="12">
        <v>7</v>
      </c>
      <c r="C21" s="26" t="s">
        <v>22</v>
      </c>
      <c r="D21" s="22">
        <v>613500</v>
      </c>
      <c r="E21" s="82">
        <f t="shared" si="1"/>
        <v>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99"/>
    </row>
    <row r="22" spans="2:17" ht="18.75" x14ac:dyDescent="0.3">
      <c r="B22" s="12">
        <v>8</v>
      </c>
      <c r="C22" s="21" t="s">
        <v>60</v>
      </c>
      <c r="D22" s="22">
        <v>613600</v>
      </c>
      <c r="E22" s="82">
        <f t="shared" si="1"/>
        <v>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99"/>
    </row>
    <row r="23" spans="2:17" ht="18.75" x14ac:dyDescent="0.3">
      <c r="B23" s="12">
        <v>9</v>
      </c>
      <c r="C23" s="21" t="s">
        <v>10</v>
      </c>
      <c r="D23" s="22">
        <v>613700</v>
      </c>
      <c r="E23" s="82">
        <f t="shared" si="1"/>
        <v>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99"/>
    </row>
    <row r="24" spans="2:17" ht="37.5" x14ac:dyDescent="0.3">
      <c r="B24" s="12">
        <v>10</v>
      </c>
      <c r="C24" s="26" t="s">
        <v>43</v>
      </c>
      <c r="D24" s="22">
        <v>613800</v>
      </c>
      <c r="E24" s="82">
        <f t="shared" si="1"/>
        <v>0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99"/>
    </row>
    <row r="25" spans="2:17" ht="37.5" x14ac:dyDescent="0.3">
      <c r="B25" s="12">
        <v>11</v>
      </c>
      <c r="C25" s="26" t="s">
        <v>11</v>
      </c>
      <c r="D25" s="22">
        <v>613900</v>
      </c>
      <c r="E25" s="82">
        <f t="shared" si="1"/>
        <v>0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99"/>
    </row>
    <row r="26" spans="2:17" ht="65.25" customHeight="1" thickBot="1" x14ac:dyDescent="0.35">
      <c r="B26" s="76" t="s">
        <v>12</v>
      </c>
      <c r="C26" s="45" t="s">
        <v>62</v>
      </c>
      <c r="D26" s="63">
        <v>614000</v>
      </c>
      <c r="E26" s="85">
        <f t="shared" si="1"/>
        <v>0</v>
      </c>
      <c r="F26" s="85">
        <f>F27+F30+F32+F41+F44+F46</f>
        <v>0</v>
      </c>
      <c r="G26" s="85">
        <f>G27+G30+G32+G41+G44+G46</f>
        <v>0</v>
      </c>
      <c r="H26" s="85">
        <f>H27+H30+H32+H41+H44+H46</f>
        <v>0</v>
      </c>
      <c r="I26" s="85">
        <f>I27+I30+I32+I41+I44+I46</f>
        <v>0</v>
      </c>
      <c r="J26" s="85">
        <f>J27+J30+J32+J41+J44+J46</f>
        <v>0</v>
      </c>
      <c r="K26" s="85">
        <f t="shared" ref="K26:Q26" si="2">K27+K30+K32+K41+K44+K46</f>
        <v>0</v>
      </c>
      <c r="L26" s="85">
        <f t="shared" si="2"/>
        <v>0</v>
      </c>
      <c r="M26" s="85">
        <f t="shared" si="2"/>
        <v>0</v>
      </c>
      <c r="N26" s="85">
        <f t="shared" si="2"/>
        <v>0</v>
      </c>
      <c r="O26" s="85">
        <f t="shared" si="2"/>
        <v>0</v>
      </c>
      <c r="P26" s="85">
        <f t="shared" si="2"/>
        <v>0</v>
      </c>
      <c r="Q26" s="100">
        <f t="shared" si="2"/>
        <v>0</v>
      </c>
    </row>
    <row r="27" spans="2:17" ht="18.75" x14ac:dyDescent="0.3">
      <c r="B27" s="77">
        <v>1</v>
      </c>
      <c r="C27" s="67" t="s">
        <v>44</v>
      </c>
      <c r="D27" s="62">
        <v>614100</v>
      </c>
      <c r="E27" s="86">
        <f t="shared" si="1"/>
        <v>0</v>
      </c>
      <c r="F27" s="87">
        <f t="shared" ref="F27:Q27" si="3">F28+F29</f>
        <v>0</v>
      </c>
      <c r="G27" s="87">
        <f t="shared" si="3"/>
        <v>0</v>
      </c>
      <c r="H27" s="87">
        <f t="shared" si="3"/>
        <v>0</v>
      </c>
      <c r="I27" s="87">
        <f t="shared" si="3"/>
        <v>0</v>
      </c>
      <c r="J27" s="87">
        <f t="shared" si="3"/>
        <v>0</v>
      </c>
      <c r="K27" s="87">
        <f t="shared" si="3"/>
        <v>0</v>
      </c>
      <c r="L27" s="87">
        <f t="shared" si="3"/>
        <v>0</v>
      </c>
      <c r="M27" s="87">
        <f t="shared" si="3"/>
        <v>0</v>
      </c>
      <c r="N27" s="87">
        <f t="shared" si="3"/>
        <v>0</v>
      </c>
      <c r="O27" s="87">
        <f t="shared" si="3"/>
        <v>0</v>
      </c>
      <c r="P27" s="87">
        <f t="shared" si="3"/>
        <v>0</v>
      </c>
      <c r="Q27" s="101">
        <f t="shared" si="3"/>
        <v>0</v>
      </c>
    </row>
    <row r="28" spans="2:17" ht="18.75" x14ac:dyDescent="0.3">
      <c r="B28" s="14"/>
      <c r="C28" s="23"/>
      <c r="D28" s="24"/>
      <c r="E28" s="82">
        <f t="shared" si="1"/>
        <v>0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02"/>
    </row>
    <row r="29" spans="2:17" ht="18.75" x14ac:dyDescent="0.3">
      <c r="B29" s="14"/>
      <c r="C29" s="23"/>
      <c r="D29" s="24"/>
      <c r="E29" s="82">
        <f t="shared" si="1"/>
        <v>0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102"/>
    </row>
    <row r="30" spans="2:17" ht="18.75" x14ac:dyDescent="0.3">
      <c r="B30" s="14">
        <v>2</v>
      </c>
      <c r="C30" s="23" t="s">
        <v>45</v>
      </c>
      <c r="D30" s="24">
        <v>614200</v>
      </c>
      <c r="E30" s="82">
        <f t="shared" si="1"/>
        <v>0</v>
      </c>
      <c r="F30" s="82">
        <f>F31</f>
        <v>0</v>
      </c>
      <c r="G30" s="82">
        <f>G31</f>
        <v>0</v>
      </c>
      <c r="H30" s="82">
        <f>H31</f>
        <v>0</v>
      </c>
      <c r="I30" s="82">
        <f>I31</f>
        <v>0</v>
      </c>
      <c r="J30" s="82">
        <f>J31</f>
        <v>0</v>
      </c>
      <c r="K30" s="82">
        <f t="shared" ref="K30:Q30" si="4">K31</f>
        <v>0</v>
      </c>
      <c r="L30" s="82">
        <f t="shared" si="4"/>
        <v>0</v>
      </c>
      <c r="M30" s="82">
        <f t="shared" si="4"/>
        <v>0</v>
      </c>
      <c r="N30" s="82">
        <f t="shared" si="4"/>
        <v>0</v>
      </c>
      <c r="O30" s="82">
        <f t="shared" si="4"/>
        <v>0</v>
      </c>
      <c r="P30" s="82">
        <f t="shared" si="4"/>
        <v>0</v>
      </c>
      <c r="Q30" s="103">
        <f t="shared" si="4"/>
        <v>0</v>
      </c>
    </row>
    <row r="31" spans="2:17" ht="18.75" x14ac:dyDescent="0.3">
      <c r="B31" s="14"/>
      <c r="C31" s="23"/>
      <c r="D31" s="24"/>
      <c r="E31" s="82">
        <f t="shared" si="1"/>
        <v>0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102"/>
    </row>
    <row r="32" spans="2:17" ht="37.5" x14ac:dyDescent="0.3">
      <c r="B32" s="14">
        <v>3</v>
      </c>
      <c r="C32" s="26" t="s">
        <v>46</v>
      </c>
      <c r="D32" s="24">
        <v>614300</v>
      </c>
      <c r="E32" s="82">
        <f t="shared" si="1"/>
        <v>0</v>
      </c>
      <c r="F32" s="82">
        <f>SUM(F33:F40)</f>
        <v>0</v>
      </c>
      <c r="G32" s="82">
        <f>SUM(G33:G40)</f>
        <v>0</v>
      </c>
      <c r="H32" s="82">
        <f>SUM(H33:H40)</f>
        <v>0</v>
      </c>
      <c r="I32" s="82">
        <f>SUM(I33:I40)</f>
        <v>0</v>
      </c>
      <c r="J32" s="82">
        <f>SUM(J33:J40)</f>
        <v>0</v>
      </c>
      <c r="K32" s="82">
        <f t="shared" ref="K32:Q32" si="5">SUM(K33:K40)</f>
        <v>0</v>
      </c>
      <c r="L32" s="82">
        <f t="shared" si="5"/>
        <v>0</v>
      </c>
      <c r="M32" s="82">
        <f t="shared" si="5"/>
        <v>0</v>
      </c>
      <c r="N32" s="82">
        <f t="shared" si="5"/>
        <v>0</v>
      </c>
      <c r="O32" s="82">
        <f t="shared" si="5"/>
        <v>0</v>
      </c>
      <c r="P32" s="82">
        <f t="shared" si="5"/>
        <v>0</v>
      </c>
      <c r="Q32" s="103">
        <f t="shared" si="5"/>
        <v>0</v>
      </c>
    </row>
    <row r="33" spans="2:17" ht="18.75" x14ac:dyDescent="0.3">
      <c r="B33" s="14"/>
      <c r="C33" s="23"/>
      <c r="D33" s="24"/>
      <c r="E33" s="82">
        <f t="shared" si="1"/>
        <v>0</v>
      </c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102"/>
    </row>
    <row r="34" spans="2:17" ht="18.75" x14ac:dyDescent="0.3">
      <c r="B34" s="14"/>
      <c r="C34" s="23"/>
      <c r="D34" s="24"/>
      <c r="E34" s="82">
        <f t="shared" si="1"/>
        <v>0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102"/>
    </row>
    <row r="35" spans="2:17" ht="18.75" x14ac:dyDescent="0.3">
      <c r="B35" s="14"/>
      <c r="C35" s="23"/>
      <c r="D35" s="24"/>
      <c r="E35" s="82">
        <f t="shared" si="1"/>
        <v>0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102"/>
    </row>
    <row r="36" spans="2:17" ht="18.75" x14ac:dyDescent="0.3">
      <c r="B36" s="12" t="s">
        <v>76</v>
      </c>
      <c r="C36" s="23"/>
      <c r="D36" s="34"/>
      <c r="E36" s="89">
        <f t="shared" si="1"/>
        <v>0</v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99"/>
    </row>
    <row r="37" spans="2:17" ht="18.75" x14ac:dyDescent="0.3">
      <c r="B37" s="12"/>
      <c r="C37" s="23"/>
      <c r="D37" s="34"/>
      <c r="E37" s="82">
        <f t="shared" si="1"/>
        <v>0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99"/>
    </row>
    <row r="38" spans="2:17" ht="18.75" x14ac:dyDescent="0.3">
      <c r="B38" s="14"/>
      <c r="C38" s="23"/>
      <c r="D38" s="24"/>
      <c r="E38" s="82">
        <f t="shared" si="1"/>
        <v>0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102"/>
    </row>
    <row r="39" spans="2:17" ht="18.75" x14ac:dyDescent="0.3">
      <c r="B39" s="14"/>
      <c r="C39" s="23"/>
      <c r="D39" s="24"/>
      <c r="E39" s="82">
        <f t="shared" si="1"/>
        <v>0</v>
      </c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102"/>
    </row>
    <row r="40" spans="2:17" ht="18.75" x14ac:dyDescent="0.3">
      <c r="B40" s="12"/>
      <c r="C40" s="23"/>
      <c r="D40" s="34"/>
      <c r="E40" s="89">
        <f t="shared" si="1"/>
        <v>0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99"/>
    </row>
    <row r="41" spans="2:17" ht="18.75" x14ac:dyDescent="0.3">
      <c r="B41" s="14">
        <v>4</v>
      </c>
      <c r="C41" s="23" t="s">
        <v>47</v>
      </c>
      <c r="D41" s="24">
        <v>614700</v>
      </c>
      <c r="E41" s="82">
        <f t="shared" si="1"/>
        <v>0</v>
      </c>
      <c r="F41" s="82">
        <f>SUM(F42:F43)</f>
        <v>0</v>
      </c>
      <c r="G41" s="82">
        <f>SUM(G42:G43)</f>
        <v>0</v>
      </c>
      <c r="H41" s="82">
        <f>SUM(H42:H43)</f>
        <v>0</v>
      </c>
      <c r="I41" s="82">
        <f>SUM(I42:I43)</f>
        <v>0</v>
      </c>
      <c r="J41" s="82">
        <f>SUM(J42:J43)</f>
        <v>0</v>
      </c>
      <c r="K41" s="82">
        <f t="shared" ref="K41:Q41" si="6">SUM(K42:K43)</f>
        <v>0</v>
      </c>
      <c r="L41" s="82">
        <f t="shared" si="6"/>
        <v>0</v>
      </c>
      <c r="M41" s="82">
        <f t="shared" si="6"/>
        <v>0</v>
      </c>
      <c r="N41" s="82">
        <f t="shared" si="6"/>
        <v>0</v>
      </c>
      <c r="O41" s="82">
        <f t="shared" si="6"/>
        <v>0</v>
      </c>
      <c r="P41" s="82">
        <f t="shared" si="6"/>
        <v>0</v>
      </c>
      <c r="Q41" s="103">
        <f t="shared" si="6"/>
        <v>0</v>
      </c>
    </row>
    <row r="42" spans="2:17" ht="18.75" x14ac:dyDescent="0.3">
      <c r="B42" s="14"/>
      <c r="C42" s="23"/>
      <c r="D42" s="24"/>
      <c r="E42" s="82">
        <f t="shared" si="1"/>
        <v>0</v>
      </c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102"/>
    </row>
    <row r="43" spans="2:17" ht="18.75" x14ac:dyDescent="0.3">
      <c r="B43" s="14"/>
      <c r="C43" s="23"/>
      <c r="D43" s="24"/>
      <c r="E43" s="82">
        <f t="shared" si="1"/>
        <v>0</v>
      </c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104"/>
    </row>
    <row r="44" spans="2:17" ht="19.5" thickBot="1" x14ac:dyDescent="0.35">
      <c r="B44" s="232">
        <v>5</v>
      </c>
      <c r="C44" s="233" t="s">
        <v>48</v>
      </c>
      <c r="D44" s="234">
        <v>614800</v>
      </c>
      <c r="E44" s="255">
        <f t="shared" si="1"/>
        <v>0</v>
      </c>
      <c r="F44" s="255">
        <f>F45</f>
        <v>0</v>
      </c>
      <c r="G44" s="255">
        <f>G45</f>
        <v>0</v>
      </c>
      <c r="H44" s="255">
        <f>H45</f>
        <v>0</v>
      </c>
      <c r="I44" s="255">
        <f>I45</f>
        <v>0</v>
      </c>
      <c r="J44" s="255">
        <f>J45</f>
        <v>0</v>
      </c>
      <c r="K44" s="255">
        <f t="shared" ref="K44:Q44" si="7">K45</f>
        <v>0</v>
      </c>
      <c r="L44" s="255">
        <f t="shared" si="7"/>
        <v>0</v>
      </c>
      <c r="M44" s="255">
        <f t="shared" si="7"/>
        <v>0</v>
      </c>
      <c r="N44" s="255">
        <f t="shared" si="7"/>
        <v>0</v>
      </c>
      <c r="O44" s="255">
        <f t="shared" si="7"/>
        <v>0</v>
      </c>
      <c r="P44" s="255">
        <f t="shared" si="7"/>
        <v>0</v>
      </c>
      <c r="Q44" s="262">
        <f t="shared" si="7"/>
        <v>0</v>
      </c>
    </row>
    <row r="45" spans="2:17" ht="19.5" thickBot="1" x14ac:dyDescent="0.35">
      <c r="B45" s="256"/>
      <c r="C45" s="257"/>
      <c r="D45" s="258"/>
      <c r="E45" s="259">
        <f t="shared" si="1"/>
        <v>0</v>
      </c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1"/>
    </row>
    <row r="46" spans="2:17" ht="18.75" x14ac:dyDescent="0.3">
      <c r="B46" s="77">
        <v>6</v>
      </c>
      <c r="C46" s="253" t="s">
        <v>49</v>
      </c>
      <c r="D46" s="62">
        <v>614900</v>
      </c>
      <c r="E46" s="86">
        <f t="shared" si="1"/>
        <v>0</v>
      </c>
      <c r="F46" s="86">
        <f>F47</f>
        <v>0</v>
      </c>
      <c r="G46" s="86">
        <f>G47</f>
        <v>0</v>
      </c>
      <c r="H46" s="86">
        <f>H47</f>
        <v>0</v>
      </c>
      <c r="I46" s="86">
        <f>I47</f>
        <v>0</v>
      </c>
      <c r="J46" s="86">
        <f>J47</f>
        <v>0</v>
      </c>
      <c r="K46" s="86">
        <f t="shared" ref="K46:Q46" si="8">K47</f>
        <v>0</v>
      </c>
      <c r="L46" s="86">
        <f t="shared" si="8"/>
        <v>0</v>
      </c>
      <c r="M46" s="86">
        <f t="shared" si="8"/>
        <v>0</v>
      </c>
      <c r="N46" s="86">
        <f t="shared" si="8"/>
        <v>0</v>
      </c>
      <c r="O46" s="86">
        <f t="shared" si="8"/>
        <v>0</v>
      </c>
      <c r="P46" s="86">
        <f t="shared" si="8"/>
        <v>0</v>
      </c>
      <c r="Q46" s="254">
        <f t="shared" si="8"/>
        <v>0</v>
      </c>
    </row>
    <row r="47" spans="2:17" ht="18.75" x14ac:dyDescent="0.3">
      <c r="B47" s="12"/>
      <c r="C47" s="19"/>
      <c r="D47" s="108"/>
      <c r="E47" s="82">
        <f t="shared" si="1"/>
        <v>0</v>
      </c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99"/>
    </row>
    <row r="48" spans="2:17" ht="38.25" thickBot="1" x14ac:dyDescent="0.35">
      <c r="B48" s="76" t="s">
        <v>13</v>
      </c>
      <c r="C48" s="45" t="s">
        <v>61</v>
      </c>
      <c r="D48" s="63">
        <v>615000</v>
      </c>
      <c r="E48" s="85">
        <f t="shared" ref="E48:Q48" si="9">E49+E52</f>
        <v>0</v>
      </c>
      <c r="F48" s="85">
        <f t="shared" si="9"/>
        <v>0</v>
      </c>
      <c r="G48" s="85">
        <f t="shared" si="9"/>
        <v>0</v>
      </c>
      <c r="H48" s="85">
        <f t="shared" si="9"/>
        <v>0</v>
      </c>
      <c r="I48" s="85">
        <f t="shared" si="9"/>
        <v>0</v>
      </c>
      <c r="J48" s="85">
        <f t="shared" si="9"/>
        <v>0</v>
      </c>
      <c r="K48" s="85">
        <f t="shared" si="9"/>
        <v>0</v>
      </c>
      <c r="L48" s="85">
        <f t="shared" si="9"/>
        <v>0</v>
      </c>
      <c r="M48" s="85">
        <f t="shared" si="9"/>
        <v>0</v>
      </c>
      <c r="N48" s="85">
        <f t="shared" si="9"/>
        <v>0</v>
      </c>
      <c r="O48" s="85">
        <f t="shared" si="9"/>
        <v>0</v>
      </c>
      <c r="P48" s="85">
        <f t="shared" si="9"/>
        <v>0</v>
      </c>
      <c r="Q48" s="100">
        <f t="shared" si="9"/>
        <v>0</v>
      </c>
    </row>
    <row r="49" spans="2:18" ht="37.5" x14ac:dyDescent="0.3">
      <c r="B49" s="77">
        <v>1</v>
      </c>
      <c r="C49" s="67" t="s">
        <v>50</v>
      </c>
      <c r="D49" s="62">
        <v>615100</v>
      </c>
      <c r="E49" s="86">
        <f t="shared" si="1"/>
        <v>0</v>
      </c>
      <c r="F49" s="87">
        <f>SUM(F50:F51)</f>
        <v>0</v>
      </c>
      <c r="G49" s="87">
        <f>SUM(G50:G51)</f>
        <v>0</v>
      </c>
      <c r="H49" s="87">
        <f>SUM(H50:H51)</f>
        <v>0</v>
      </c>
      <c r="I49" s="87">
        <f>SUM(I50:I51)</f>
        <v>0</v>
      </c>
      <c r="J49" s="87">
        <f>SUM(J50:J51)</f>
        <v>0</v>
      </c>
      <c r="K49" s="87">
        <f t="shared" ref="K49:Q49" si="10">SUM(K50:K51)</f>
        <v>0</v>
      </c>
      <c r="L49" s="87">
        <f t="shared" si="10"/>
        <v>0</v>
      </c>
      <c r="M49" s="87">
        <f t="shared" si="10"/>
        <v>0</v>
      </c>
      <c r="N49" s="87">
        <f t="shared" si="10"/>
        <v>0</v>
      </c>
      <c r="O49" s="87">
        <f t="shared" si="10"/>
        <v>0</v>
      </c>
      <c r="P49" s="87">
        <f t="shared" si="10"/>
        <v>0</v>
      </c>
      <c r="Q49" s="101">
        <f t="shared" si="10"/>
        <v>0</v>
      </c>
    </row>
    <row r="50" spans="2:18" ht="18.75" x14ac:dyDescent="0.3">
      <c r="B50" s="14"/>
      <c r="C50" s="23"/>
      <c r="D50" s="24"/>
      <c r="E50" s="82">
        <f t="shared" si="1"/>
        <v>0</v>
      </c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102"/>
    </row>
    <row r="51" spans="2:18" ht="18.75" x14ac:dyDescent="0.3">
      <c r="B51" s="14"/>
      <c r="C51" s="23"/>
      <c r="D51" s="24"/>
      <c r="E51" s="82">
        <f t="shared" si="1"/>
        <v>0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102"/>
    </row>
    <row r="52" spans="2:18" ht="37.5" x14ac:dyDescent="0.3">
      <c r="B52" s="14">
        <v>2</v>
      </c>
      <c r="C52" s="25" t="s">
        <v>51</v>
      </c>
      <c r="D52" s="24">
        <v>615200</v>
      </c>
      <c r="E52" s="82">
        <f t="shared" si="1"/>
        <v>0</v>
      </c>
      <c r="F52" s="90">
        <f>F53</f>
        <v>0</v>
      </c>
      <c r="G52" s="90">
        <f>G53</f>
        <v>0</v>
      </c>
      <c r="H52" s="90">
        <f>H53</f>
        <v>0</v>
      </c>
      <c r="I52" s="90">
        <f>I53</f>
        <v>0</v>
      </c>
      <c r="J52" s="90">
        <f>J53</f>
        <v>0</v>
      </c>
      <c r="K52" s="90">
        <f t="shared" ref="K52:Q52" si="11">K53</f>
        <v>0</v>
      </c>
      <c r="L52" s="90">
        <f t="shared" si="11"/>
        <v>0</v>
      </c>
      <c r="M52" s="90">
        <f t="shared" si="11"/>
        <v>0</v>
      </c>
      <c r="N52" s="90">
        <f t="shared" si="11"/>
        <v>0</v>
      </c>
      <c r="O52" s="90">
        <f t="shared" si="11"/>
        <v>0</v>
      </c>
      <c r="P52" s="90">
        <f t="shared" si="11"/>
        <v>0</v>
      </c>
      <c r="Q52" s="104">
        <f t="shared" si="11"/>
        <v>0</v>
      </c>
    </row>
    <row r="53" spans="2:18" ht="18.75" x14ac:dyDescent="0.3">
      <c r="B53" s="14"/>
      <c r="C53" s="25"/>
      <c r="D53" s="24"/>
      <c r="E53" s="82">
        <f t="shared" si="1"/>
        <v>0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102"/>
    </row>
    <row r="54" spans="2:18" ht="38.25" thickBot="1" x14ac:dyDescent="0.35">
      <c r="B54" s="76" t="s">
        <v>14</v>
      </c>
      <c r="C54" s="45" t="s">
        <v>28</v>
      </c>
      <c r="D54" s="63">
        <v>616000</v>
      </c>
      <c r="E54" s="85">
        <f t="shared" ref="E54:Q54" si="12">E55</f>
        <v>0</v>
      </c>
      <c r="F54" s="85">
        <f t="shared" si="12"/>
        <v>0</v>
      </c>
      <c r="G54" s="85">
        <f t="shared" si="12"/>
        <v>0</v>
      </c>
      <c r="H54" s="85">
        <f t="shared" si="12"/>
        <v>0</v>
      </c>
      <c r="I54" s="85">
        <f t="shared" si="12"/>
        <v>0</v>
      </c>
      <c r="J54" s="85">
        <f t="shared" si="12"/>
        <v>0</v>
      </c>
      <c r="K54" s="85">
        <f t="shared" si="12"/>
        <v>0</v>
      </c>
      <c r="L54" s="85">
        <f t="shared" si="12"/>
        <v>0</v>
      </c>
      <c r="M54" s="85">
        <f t="shared" si="12"/>
        <v>0</v>
      </c>
      <c r="N54" s="85">
        <f t="shared" si="12"/>
        <v>0</v>
      </c>
      <c r="O54" s="85">
        <f t="shared" si="12"/>
        <v>0</v>
      </c>
      <c r="P54" s="85">
        <f t="shared" si="12"/>
        <v>0</v>
      </c>
      <c r="Q54" s="100">
        <f t="shared" si="12"/>
        <v>0</v>
      </c>
    </row>
    <row r="55" spans="2:18" ht="18.75" x14ac:dyDescent="0.3">
      <c r="B55" s="105">
        <v>1</v>
      </c>
      <c r="C55" s="91" t="s">
        <v>52</v>
      </c>
      <c r="D55" s="92">
        <v>616200</v>
      </c>
      <c r="E55" s="86">
        <f t="shared" si="1"/>
        <v>0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106"/>
    </row>
    <row r="56" spans="2:18" ht="57" thickBot="1" x14ac:dyDescent="0.35">
      <c r="B56" s="76" t="s">
        <v>15</v>
      </c>
      <c r="C56" s="45" t="s">
        <v>67</v>
      </c>
      <c r="D56" s="94"/>
      <c r="E56" s="85">
        <f t="shared" ref="E56:J56" si="13">SUM(E57:E62)</f>
        <v>0</v>
      </c>
      <c r="F56" s="85">
        <f t="shared" si="13"/>
        <v>0</v>
      </c>
      <c r="G56" s="85">
        <f t="shared" si="13"/>
        <v>0</v>
      </c>
      <c r="H56" s="85">
        <f t="shared" si="13"/>
        <v>0</v>
      </c>
      <c r="I56" s="85">
        <f t="shared" si="13"/>
        <v>0</v>
      </c>
      <c r="J56" s="85">
        <f t="shared" si="13"/>
        <v>0</v>
      </c>
      <c r="K56" s="85">
        <f>SUM(K57:K62)</f>
        <v>0</v>
      </c>
      <c r="L56" s="85">
        <f t="shared" ref="L56:Q56" si="14">SUM(L57:L62)</f>
        <v>0</v>
      </c>
      <c r="M56" s="85">
        <f t="shared" si="14"/>
        <v>0</v>
      </c>
      <c r="N56" s="85">
        <f t="shared" si="14"/>
        <v>0</v>
      </c>
      <c r="O56" s="85">
        <f t="shared" si="14"/>
        <v>0</v>
      </c>
      <c r="P56" s="85">
        <f t="shared" si="14"/>
        <v>0</v>
      </c>
      <c r="Q56" s="100">
        <f t="shared" si="14"/>
        <v>0</v>
      </c>
    </row>
    <row r="57" spans="2:18" ht="37.5" x14ac:dyDescent="0.3">
      <c r="B57" s="78">
        <v>1</v>
      </c>
      <c r="C57" s="65" t="s">
        <v>53</v>
      </c>
      <c r="D57" s="64">
        <v>821100</v>
      </c>
      <c r="E57" s="86">
        <f t="shared" si="1"/>
        <v>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107"/>
    </row>
    <row r="58" spans="2:18" ht="18.75" x14ac:dyDescent="0.3">
      <c r="B58" s="12">
        <v>2</v>
      </c>
      <c r="C58" s="19" t="s">
        <v>23</v>
      </c>
      <c r="D58" s="13">
        <v>821200</v>
      </c>
      <c r="E58" s="82">
        <f t="shared" si="1"/>
        <v>0</v>
      </c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99"/>
    </row>
    <row r="59" spans="2:18" ht="18.75" x14ac:dyDescent="0.3">
      <c r="B59" s="12">
        <v>3</v>
      </c>
      <c r="C59" s="19" t="s">
        <v>24</v>
      </c>
      <c r="D59" s="13">
        <v>821300</v>
      </c>
      <c r="E59" s="82">
        <f t="shared" si="1"/>
        <v>0</v>
      </c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99"/>
    </row>
    <row r="60" spans="2:18" ht="37.5" x14ac:dyDescent="0.3">
      <c r="B60" s="12">
        <v>4</v>
      </c>
      <c r="C60" s="25" t="s">
        <v>25</v>
      </c>
      <c r="D60" s="13">
        <v>821400</v>
      </c>
      <c r="E60" s="82">
        <f t="shared" si="1"/>
        <v>0</v>
      </c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99"/>
    </row>
    <row r="61" spans="2:18" ht="37.5" x14ac:dyDescent="0.3">
      <c r="B61" s="12">
        <v>5</v>
      </c>
      <c r="C61" s="25" t="s">
        <v>26</v>
      </c>
      <c r="D61" s="13">
        <v>821500</v>
      </c>
      <c r="E61" s="82">
        <f t="shared" si="1"/>
        <v>0</v>
      </c>
      <c r="F61" s="83"/>
      <c r="G61" s="83"/>
      <c r="H61" s="83"/>
      <c r="I61" s="83"/>
      <c r="J61" s="96"/>
      <c r="K61" s="83"/>
      <c r="L61" s="83"/>
      <c r="M61" s="83"/>
      <c r="N61" s="83"/>
      <c r="O61" s="83"/>
      <c r="P61" s="83"/>
      <c r="Q61" s="99"/>
    </row>
    <row r="62" spans="2:18" ht="42" customHeight="1" x14ac:dyDescent="0.3">
      <c r="B62" s="12">
        <v>6</v>
      </c>
      <c r="C62" s="25" t="s">
        <v>27</v>
      </c>
      <c r="D62" s="13">
        <v>821600</v>
      </c>
      <c r="E62" s="82">
        <f t="shared" si="1"/>
        <v>0</v>
      </c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99"/>
      <c r="R62" s="6"/>
    </row>
    <row r="63" spans="2:18" ht="38.25" thickBot="1" x14ac:dyDescent="0.35">
      <c r="B63" s="76"/>
      <c r="C63" s="45" t="s">
        <v>29</v>
      </c>
      <c r="D63" s="94"/>
      <c r="E63" s="85">
        <f t="shared" ref="E63:Q63" si="15">E56+E54+E48+E26+E14</f>
        <v>0</v>
      </c>
      <c r="F63" s="85">
        <f>F56+F54+F48+F26+F14</f>
        <v>0</v>
      </c>
      <c r="G63" s="85">
        <f>G56+G54+G48+G26+G14</f>
        <v>0</v>
      </c>
      <c r="H63" s="85">
        <f>H56+H54+H48+H26+H14</f>
        <v>0</v>
      </c>
      <c r="I63" s="85">
        <f>I56+I54+I48+I26+I14</f>
        <v>0</v>
      </c>
      <c r="J63" s="85">
        <f>J56+J54+J48+J26+J14</f>
        <v>0</v>
      </c>
      <c r="K63" s="85">
        <f t="shared" si="15"/>
        <v>0</v>
      </c>
      <c r="L63" s="85">
        <f t="shared" si="15"/>
        <v>0</v>
      </c>
      <c r="M63" s="85">
        <f t="shared" si="15"/>
        <v>0</v>
      </c>
      <c r="N63" s="85">
        <f t="shared" si="15"/>
        <v>0</v>
      </c>
      <c r="O63" s="85">
        <f t="shared" si="15"/>
        <v>0</v>
      </c>
      <c r="P63" s="85">
        <f t="shared" si="15"/>
        <v>0</v>
      </c>
      <c r="Q63" s="100">
        <f t="shared" si="15"/>
        <v>0</v>
      </c>
      <c r="R63" s="6"/>
    </row>
    <row r="64" spans="2:18" ht="18.75" x14ac:dyDescent="0.3">
      <c r="B64" s="36"/>
      <c r="C64" s="37"/>
      <c r="D64" s="38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6"/>
    </row>
    <row r="65" spans="2:18" ht="18.75" x14ac:dyDescent="0.3">
      <c r="B65" s="36"/>
      <c r="C65" s="37"/>
      <c r="D65" s="38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6"/>
    </row>
    <row r="66" spans="2:18" ht="15.75" customHeight="1" x14ac:dyDescent="0.25">
      <c r="B66" s="5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2"/>
      <c r="O66" s="33"/>
      <c r="P66" s="33"/>
      <c r="Q66" s="33"/>
      <c r="R66" s="6"/>
    </row>
    <row r="67" spans="2:18" ht="15.75" customHeight="1" x14ac:dyDescent="0.25">
      <c r="B67" s="5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2"/>
      <c r="O67" s="2"/>
      <c r="P67" s="2"/>
      <c r="Q67" s="2"/>
      <c r="R67" s="6"/>
    </row>
    <row r="68" spans="2:18" ht="15" customHeight="1" x14ac:dyDescent="0.3">
      <c r="B68" s="6"/>
      <c r="C68" s="31"/>
      <c r="D68" s="31"/>
      <c r="E68" s="31"/>
      <c r="F68" s="31"/>
      <c r="G68" s="31"/>
      <c r="H68" s="31"/>
      <c r="I68" s="31"/>
      <c r="J68" s="31"/>
      <c r="K68" s="31"/>
      <c r="L68" s="6"/>
      <c r="M68" s="7"/>
      <c r="N68" s="7"/>
      <c r="O68" s="6"/>
      <c r="P68" s="35" t="s">
        <v>56</v>
      </c>
      <c r="R68" s="6"/>
    </row>
    <row r="69" spans="2:18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2:18" ht="18.75" x14ac:dyDescent="0.3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5"/>
      <c r="N70" s="3"/>
      <c r="O70" s="6"/>
      <c r="P70" s="5"/>
      <c r="Q70" s="15"/>
    </row>
    <row r="71" spans="2:18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2:18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</sheetData>
  <mergeCells count="11">
    <mergeCell ref="B10:B12"/>
    <mergeCell ref="C10:C12"/>
    <mergeCell ref="D10:D12"/>
    <mergeCell ref="E10:E12"/>
    <mergeCell ref="F10:Q11"/>
    <mergeCell ref="B1:Q1"/>
    <mergeCell ref="O2:P3"/>
    <mergeCell ref="B3:C3"/>
    <mergeCell ref="D3:M3"/>
    <mergeCell ref="B7:M7"/>
    <mergeCell ref="E8:M8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rowBreaks count="1" manualBreakCount="1"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58"/>
  <sheetViews>
    <sheetView view="pageBreakPreview" topLeftCell="A133" zoomScale="60" zoomScaleNormal="100" workbookViewId="0">
      <selection activeCell="I141" sqref="I141"/>
    </sheetView>
  </sheetViews>
  <sheetFormatPr defaultRowHeight="15" x14ac:dyDescent="0.25"/>
  <cols>
    <col min="1" max="1" width="6.42578125" style="4" bestFit="1" customWidth="1"/>
    <col min="2" max="2" width="59.42578125" style="4" bestFit="1" customWidth="1"/>
    <col min="3" max="3" width="13" style="4" customWidth="1"/>
    <col min="4" max="7" width="20.7109375" style="4" customWidth="1"/>
    <col min="8" max="17" width="15.85546875" style="4" customWidth="1"/>
    <col min="18" max="16384" width="9.140625" style="4"/>
  </cols>
  <sheetData>
    <row r="1" spans="1:19" ht="18.75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</row>
    <row r="2" spans="1:19" ht="15.75" customHeight="1" x14ac:dyDescent="0.3">
      <c r="N2" s="360" t="s">
        <v>55</v>
      </c>
      <c r="O2" s="360"/>
      <c r="P2" s="28"/>
    </row>
    <row r="3" spans="1:19" ht="21.75" customHeight="1" x14ac:dyDescent="0.3">
      <c r="A3" s="358" t="s">
        <v>59</v>
      </c>
      <c r="B3" s="358"/>
      <c r="C3" s="361" t="s">
        <v>138</v>
      </c>
      <c r="D3" s="361"/>
      <c r="E3" s="361"/>
      <c r="F3" s="361"/>
      <c r="G3" s="361"/>
      <c r="H3" s="361"/>
      <c r="I3" s="361"/>
      <c r="J3" s="361"/>
      <c r="K3" s="16"/>
      <c r="N3" s="360"/>
      <c r="O3" s="360"/>
      <c r="P3" s="53" t="s">
        <v>137</v>
      </c>
      <c r="Q3" s="16"/>
    </row>
    <row r="4" spans="1:19" ht="9.75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27"/>
      <c r="M4" s="6"/>
      <c r="N4" s="29"/>
      <c r="O4" s="29"/>
      <c r="P4" s="29"/>
      <c r="Q4" s="8"/>
    </row>
    <row r="5" spans="1:19" ht="40.5" customHeight="1" x14ac:dyDescent="0.3">
      <c r="A5" s="360" t="s">
        <v>93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6"/>
      <c r="N5" s="30"/>
      <c r="O5" s="30"/>
      <c r="P5" s="30"/>
      <c r="Q5" s="17"/>
    </row>
    <row r="6" spans="1:19" ht="8.25" customHeight="1" x14ac:dyDescent="0.3">
      <c r="A6" s="362"/>
      <c r="B6" s="362"/>
      <c r="C6" s="362"/>
      <c r="D6" s="362"/>
      <c r="E6" s="362"/>
      <c r="F6" s="362"/>
      <c r="G6" s="362"/>
      <c r="H6" s="362"/>
      <c r="I6" s="362"/>
      <c r="J6" s="118"/>
      <c r="K6" s="118"/>
      <c r="L6" s="360"/>
      <c r="M6" s="360"/>
      <c r="N6" s="28"/>
      <c r="O6" s="28"/>
      <c r="P6" s="28"/>
      <c r="Q6" s="9"/>
    </row>
    <row r="7" spans="1:19" ht="6.75" customHeight="1" x14ac:dyDescent="0.3">
      <c r="A7" s="325"/>
      <c r="B7" s="325"/>
      <c r="C7" s="325"/>
      <c r="D7" s="325"/>
      <c r="E7" s="325"/>
      <c r="F7" s="325"/>
      <c r="G7" s="325"/>
      <c r="H7" s="325"/>
      <c r="I7" s="325"/>
      <c r="J7" s="118"/>
      <c r="K7" s="118"/>
      <c r="L7" s="324"/>
      <c r="M7" s="324"/>
      <c r="N7" s="28"/>
      <c r="O7" s="28"/>
      <c r="P7" s="28"/>
      <c r="Q7" s="9"/>
    </row>
    <row r="8" spans="1:19" ht="4.5" customHeight="1" x14ac:dyDescent="0.3">
      <c r="A8" s="325"/>
      <c r="B8" s="325"/>
      <c r="C8" s="325"/>
      <c r="D8" s="325"/>
      <c r="E8" s="325"/>
      <c r="F8" s="325"/>
      <c r="G8" s="325"/>
      <c r="H8" s="325"/>
      <c r="I8" s="325"/>
      <c r="J8" s="118"/>
      <c r="K8" s="118"/>
      <c r="L8" s="324"/>
      <c r="M8" s="324"/>
      <c r="N8" s="28"/>
      <c r="O8" s="28"/>
      <c r="P8" s="28"/>
      <c r="Q8" s="9"/>
    </row>
    <row r="9" spans="1:19" ht="5.25" customHeight="1" thickBot="1" x14ac:dyDescent="0.3">
      <c r="A9" s="365"/>
      <c r="B9" s="365"/>
      <c r="C9" s="365"/>
      <c r="D9" s="1"/>
      <c r="E9" s="1"/>
      <c r="F9" s="1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</row>
    <row r="10" spans="1:19" s="42" customFormat="1" ht="69" customHeight="1" x14ac:dyDescent="0.25">
      <c r="A10" s="367" t="s">
        <v>0</v>
      </c>
      <c r="B10" s="370" t="s">
        <v>73</v>
      </c>
      <c r="C10" s="367" t="s">
        <v>1</v>
      </c>
      <c r="D10" s="349" t="s">
        <v>108</v>
      </c>
      <c r="E10" s="349" t="s">
        <v>109</v>
      </c>
      <c r="F10" s="349" t="s">
        <v>139</v>
      </c>
      <c r="G10" s="349" t="s">
        <v>140</v>
      </c>
      <c r="H10" s="352" t="s">
        <v>69</v>
      </c>
      <c r="I10" s="353"/>
      <c r="J10" s="353"/>
      <c r="K10" s="353"/>
      <c r="L10" s="353"/>
      <c r="M10" s="353"/>
      <c r="N10" s="353"/>
      <c r="O10" s="353"/>
      <c r="P10" s="353"/>
      <c r="Q10" s="354"/>
    </row>
    <row r="11" spans="1:19" s="42" customFormat="1" ht="15.75" customHeight="1" thickBot="1" x14ac:dyDescent="0.3">
      <c r="A11" s="368"/>
      <c r="B11" s="371"/>
      <c r="C11" s="368"/>
      <c r="D11" s="350"/>
      <c r="E11" s="350"/>
      <c r="F11" s="350"/>
      <c r="G11" s="350"/>
      <c r="H11" s="355"/>
      <c r="I11" s="356"/>
      <c r="J11" s="356"/>
      <c r="K11" s="356"/>
      <c r="L11" s="356"/>
      <c r="M11" s="356"/>
      <c r="N11" s="356"/>
      <c r="O11" s="356"/>
      <c r="P11" s="356"/>
      <c r="Q11" s="357"/>
    </row>
    <row r="12" spans="1:19" s="42" customFormat="1" ht="48.75" customHeight="1" thickBot="1" x14ac:dyDescent="0.3">
      <c r="A12" s="369"/>
      <c r="B12" s="372"/>
      <c r="C12" s="369"/>
      <c r="D12" s="351"/>
      <c r="E12" s="351"/>
      <c r="F12" s="351"/>
      <c r="G12" s="351"/>
      <c r="H12" s="224" t="s">
        <v>68</v>
      </c>
      <c r="I12" s="225" t="s">
        <v>2</v>
      </c>
      <c r="J12" s="225" t="s">
        <v>3</v>
      </c>
      <c r="K12" s="225" t="s">
        <v>4</v>
      </c>
      <c r="L12" s="225" t="s">
        <v>17</v>
      </c>
      <c r="M12" s="225" t="s">
        <v>18</v>
      </c>
      <c r="N12" s="225" t="s">
        <v>19</v>
      </c>
      <c r="O12" s="225" t="s">
        <v>77</v>
      </c>
      <c r="P12" s="225" t="s">
        <v>78</v>
      </c>
      <c r="Q12" s="225" t="s">
        <v>5</v>
      </c>
    </row>
    <row r="13" spans="1:19" s="42" customFormat="1" ht="15.75" thickBot="1" x14ac:dyDescent="0.3">
      <c r="A13" s="110">
        <v>1</v>
      </c>
      <c r="B13" s="111">
        <v>2</v>
      </c>
      <c r="C13" s="110">
        <v>3</v>
      </c>
      <c r="D13" s="111">
        <v>4</v>
      </c>
      <c r="E13" s="111">
        <v>5</v>
      </c>
      <c r="F13" s="111">
        <v>6</v>
      </c>
      <c r="G13" s="111" t="s">
        <v>92</v>
      </c>
      <c r="H13" s="111">
        <v>8</v>
      </c>
      <c r="I13" s="111">
        <v>9</v>
      </c>
      <c r="J13" s="111">
        <v>10</v>
      </c>
      <c r="K13" s="111">
        <v>11</v>
      </c>
      <c r="L13" s="111">
        <v>12</v>
      </c>
      <c r="M13" s="111">
        <v>13</v>
      </c>
      <c r="N13" s="111">
        <v>14</v>
      </c>
      <c r="O13" s="111">
        <v>15</v>
      </c>
      <c r="P13" s="111">
        <v>16</v>
      </c>
      <c r="Q13" s="111" t="s">
        <v>6</v>
      </c>
    </row>
    <row r="14" spans="1:19" s="42" customFormat="1" ht="22.5" x14ac:dyDescent="0.3">
      <c r="A14" s="109" t="s">
        <v>7</v>
      </c>
      <c r="B14" s="47" t="s">
        <v>63</v>
      </c>
      <c r="C14" s="48"/>
      <c r="D14" s="198">
        <f>D15+D29+D42+D54+D59+D60+D70+D74+D77+D83+D87</f>
        <v>540000</v>
      </c>
      <c r="E14" s="198">
        <f>SUM(E15:E87)</f>
        <v>0</v>
      </c>
      <c r="F14" s="198">
        <f>F15+F29+F42+F54+F59+F60+F70+F74+F77+F83+F87</f>
        <v>540000</v>
      </c>
      <c r="G14" s="198">
        <f>G15+G29+G42+G54+G59+G60+G70+G74+G77+G83+G87</f>
        <v>540000</v>
      </c>
      <c r="H14" s="198">
        <f>H15+H29+H42+H54+H59+H60+H70+H74+H77+H83+H87</f>
        <v>510000</v>
      </c>
      <c r="I14" s="198">
        <f>I15+I29+I42+I54+I59+I60+I70+I74+I77+I83+I87</f>
        <v>30000</v>
      </c>
      <c r="J14" s="198">
        <f t="shared" ref="J14:Q14" si="0">SUM(J15:J87)</f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8">
        <f t="shared" si="0"/>
        <v>0</v>
      </c>
      <c r="P14" s="198">
        <f t="shared" si="0"/>
        <v>0</v>
      </c>
      <c r="Q14" s="198">
        <f t="shared" si="0"/>
        <v>0</v>
      </c>
    </row>
    <row r="15" spans="1:19" ht="23.25" x14ac:dyDescent="0.35">
      <c r="A15" s="10">
        <v>1</v>
      </c>
      <c r="B15" s="19" t="s">
        <v>20</v>
      </c>
      <c r="C15" s="11">
        <v>611100</v>
      </c>
      <c r="D15" s="326">
        <f>SUM(D16:D28)</f>
        <v>383000</v>
      </c>
      <c r="E15" s="150"/>
      <c r="F15" s="326">
        <f>SUM(F16:F28)</f>
        <v>383000</v>
      </c>
      <c r="G15" s="327">
        <f t="shared" ref="G15:G146" si="1">SUM(H15:Q15)</f>
        <v>383000</v>
      </c>
      <c r="H15" s="326">
        <f>SUM(H16:H28)</f>
        <v>383000</v>
      </c>
      <c r="I15" s="168"/>
      <c r="J15" s="168"/>
      <c r="K15" s="168"/>
      <c r="L15" s="168"/>
      <c r="M15" s="168"/>
      <c r="N15" s="168"/>
      <c r="O15" s="168"/>
      <c r="P15" s="168"/>
      <c r="Q15" s="168"/>
      <c r="S15" s="115"/>
    </row>
    <row r="16" spans="1:19" ht="23.25" x14ac:dyDescent="0.35">
      <c r="A16" s="10"/>
      <c r="B16" s="19" t="s">
        <v>141</v>
      </c>
      <c r="C16" s="11">
        <v>611111</v>
      </c>
      <c r="D16" s="326">
        <v>181000</v>
      </c>
      <c r="E16" s="150"/>
      <c r="F16" s="326">
        <v>181000</v>
      </c>
      <c r="G16" s="327">
        <f t="shared" si="1"/>
        <v>181000</v>
      </c>
      <c r="H16" s="326">
        <v>181000</v>
      </c>
      <c r="I16" s="168"/>
      <c r="J16" s="168"/>
      <c r="K16" s="168"/>
      <c r="L16" s="168"/>
      <c r="M16" s="168"/>
      <c r="N16" s="168"/>
      <c r="O16" s="168"/>
      <c r="P16" s="168"/>
      <c r="Q16" s="168"/>
      <c r="S16" s="115"/>
    </row>
    <row r="17" spans="1:19" ht="23.25" x14ac:dyDescent="0.35">
      <c r="A17" s="10"/>
      <c r="B17" s="19" t="s">
        <v>142</v>
      </c>
      <c r="C17" s="11">
        <v>611114</v>
      </c>
      <c r="D17" s="326">
        <v>13000</v>
      </c>
      <c r="E17" s="150"/>
      <c r="F17" s="326">
        <v>13000</v>
      </c>
      <c r="G17" s="327">
        <f t="shared" si="1"/>
        <v>13000</v>
      </c>
      <c r="H17" s="326">
        <v>13000</v>
      </c>
      <c r="I17" s="168"/>
      <c r="J17" s="168"/>
      <c r="K17" s="168"/>
      <c r="L17" s="168"/>
      <c r="M17" s="168"/>
      <c r="N17" s="168"/>
      <c r="O17" s="168"/>
      <c r="P17" s="168"/>
      <c r="Q17" s="168"/>
      <c r="R17" s="115">
        <f>F16+F17+F18+F19+F20+F21</f>
        <v>247000</v>
      </c>
      <c r="S17" s="115"/>
    </row>
    <row r="18" spans="1:19" ht="23.25" x14ac:dyDescent="0.35">
      <c r="A18" s="10"/>
      <c r="B18" s="19" t="s">
        <v>143</v>
      </c>
      <c r="C18" s="11">
        <v>611115</v>
      </c>
      <c r="D18" s="326">
        <v>22000</v>
      </c>
      <c r="E18" s="150"/>
      <c r="F18" s="326">
        <v>22000</v>
      </c>
      <c r="G18" s="327">
        <f t="shared" si="1"/>
        <v>22000</v>
      </c>
      <c r="H18" s="326">
        <v>22000</v>
      </c>
      <c r="I18" s="168"/>
      <c r="J18" s="168"/>
      <c r="K18" s="168"/>
      <c r="L18" s="168"/>
      <c r="M18" s="168"/>
      <c r="N18" s="168"/>
      <c r="O18" s="168"/>
      <c r="P18" s="168"/>
      <c r="Q18" s="168"/>
      <c r="R18" s="115">
        <f>F21+F22+F23+F24+F25+F26+F27</f>
        <v>154000</v>
      </c>
      <c r="S18" s="115"/>
    </row>
    <row r="19" spans="1:19" ht="23.25" x14ac:dyDescent="0.35">
      <c r="A19" s="10"/>
      <c r="B19" s="19" t="s">
        <v>144</v>
      </c>
      <c r="C19" s="11">
        <v>611116</v>
      </c>
      <c r="D19" s="326">
        <v>1000</v>
      </c>
      <c r="E19" s="150"/>
      <c r="F19" s="326">
        <v>1000</v>
      </c>
      <c r="G19" s="327">
        <f t="shared" si="1"/>
        <v>1000</v>
      </c>
      <c r="H19" s="326">
        <v>1000</v>
      </c>
      <c r="I19" s="168"/>
      <c r="J19" s="168"/>
      <c r="K19" s="168"/>
      <c r="L19" s="168"/>
      <c r="M19" s="168"/>
      <c r="N19" s="168"/>
      <c r="O19" s="168"/>
      <c r="P19" s="168"/>
      <c r="Q19" s="168"/>
      <c r="S19" s="115"/>
    </row>
    <row r="20" spans="1:19" ht="23.25" x14ac:dyDescent="0.35">
      <c r="A20" s="10"/>
      <c r="B20" s="19" t="s">
        <v>145</v>
      </c>
      <c r="C20" s="11">
        <v>611117</v>
      </c>
      <c r="D20" s="326">
        <v>10000</v>
      </c>
      <c r="E20" s="150"/>
      <c r="F20" s="326">
        <v>10000</v>
      </c>
      <c r="G20" s="327">
        <f t="shared" si="1"/>
        <v>10000</v>
      </c>
      <c r="H20" s="326">
        <v>10000</v>
      </c>
      <c r="I20" s="168"/>
      <c r="J20" s="168"/>
      <c r="K20" s="168"/>
      <c r="L20" s="168"/>
      <c r="M20" s="168"/>
      <c r="N20" s="168"/>
      <c r="O20" s="168"/>
      <c r="P20" s="168"/>
      <c r="Q20" s="168"/>
      <c r="S20" s="115"/>
    </row>
    <row r="21" spans="1:19" ht="23.25" x14ac:dyDescent="0.35">
      <c r="A21" s="10"/>
      <c r="B21" s="19" t="s">
        <v>146</v>
      </c>
      <c r="C21" s="11">
        <v>611122</v>
      </c>
      <c r="D21" s="326">
        <v>20000</v>
      </c>
      <c r="E21" s="150"/>
      <c r="F21" s="326">
        <v>20000</v>
      </c>
      <c r="G21" s="327">
        <f t="shared" si="1"/>
        <v>20000</v>
      </c>
      <c r="H21" s="326">
        <v>20000</v>
      </c>
      <c r="I21" s="168"/>
      <c r="J21" s="168"/>
      <c r="K21" s="168"/>
      <c r="L21" s="168"/>
      <c r="M21" s="168"/>
      <c r="N21" s="168"/>
      <c r="O21" s="168"/>
      <c r="P21" s="168"/>
      <c r="Q21" s="168"/>
      <c r="S21" s="115"/>
    </row>
    <row r="22" spans="1:19" ht="23.25" x14ac:dyDescent="0.35">
      <c r="A22" s="10"/>
      <c r="B22" s="19" t="s">
        <v>147</v>
      </c>
      <c r="C22" s="11">
        <v>611123</v>
      </c>
      <c r="D22" s="326">
        <v>72000</v>
      </c>
      <c r="E22" s="150"/>
      <c r="F22" s="326">
        <v>72000</v>
      </c>
      <c r="G22" s="327">
        <f t="shared" si="1"/>
        <v>72000</v>
      </c>
      <c r="H22" s="326">
        <v>72000</v>
      </c>
      <c r="I22" s="168"/>
      <c r="J22" s="168"/>
      <c r="K22" s="168"/>
      <c r="L22" s="168"/>
      <c r="M22" s="168"/>
      <c r="N22" s="168"/>
      <c r="O22" s="168"/>
      <c r="P22" s="168"/>
      <c r="Q22" s="168"/>
      <c r="S22" s="115"/>
    </row>
    <row r="23" spans="1:19" ht="23.25" x14ac:dyDescent="0.35">
      <c r="A23" s="10"/>
      <c r="B23" s="19" t="s">
        <v>148</v>
      </c>
      <c r="C23" s="11">
        <v>611124</v>
      </c>
      <c r="D23" s="326">
        <v>52000</v>
      </c>
      <c r="E23" s="150"/>
      <c r="F23" s="326">
        <v>52000</v>
      </c>
      <c r="G23" s="327">
        <f t="shared" si="1"/>
        <v>52000</v>
      </c>
      <c r="H23" s="326">
        <v>52000</v>
      </c>
      <c r="I23" s="168"/>
      <c r="J23" s="168"/>
      <c r="K23" s="168"/>
      <c r="L23" s="168"/>
      <c r="M23" s="168"/>
      <c r="N23" s="168"/>
      <c r="O23" s="168"/>
      <c r="P23" s="168"/>
      <c r="Q23" s="168"/>
      <c r="S23" s="115"/>
    </row>
    <row r="24" spans="1:19" ht="23.25" x14ac:dyDescent="0.35">
      <c r="A24" s="10"/>
      <c r="B24" s="328" t="s">
        <v>149</v>
      </c>
      <c r="C24" s="11">
        <v>611125</v>
      </c>
      <c r="D24" s="326">
        <v>5000</v>
      </c>
      <c r="E24" s="150"/>
      <c r="F24" s="326">
        <v>5000</v>
      </c>
      <c r="G24" s="327">
        <f t="shared" si="1"/>
        <v>5000</v>
      </c>
      <c r="H24" s="326">
        <v>5000</v>
      </c>
      <c r="I24" s="168"/>
      <c r="J24" s="168"/>
      <c r="K24" s="168"/>
      <c r="L24" s="168"/>
      <c r="M24" s="168"/>
      <c r="N24" s="168"/>
      <c r="O24" s="168"/>
      <c r="P24" s="168"/>
      <c r="Q24" s="168"/>
      <c r="S24" s="115"/>
    </row>
    <row r="25" spans="1:19" ht="23.25" x14ac:dyDescent="0.35">
      <c r="A25" s="10"/>
      <c r="B25" s="19" t="s">
        <v>150</v>
      </c>
      <c r="C25" s="11">
        <v>611126</v>
      </c>
      <c r="D25" s="326">
        <v>3000</v>
      </c>
      <c r="E25" s="150"/>
      <c r="F25" s="326">
        <v>3000</v>
      </c>
      <c r="G25" s="327">
        <f t="shared" si="1"/>
        <v>3000</v>
      </c>
      <c r="H25" s="326">
        <v>3000</v>
      </c>
      <c r="I25" s="168"/>
      <c r="J25" s="168"/>
      <c r="K25" s="168"/>
      <c r="L25" s="168"/>
      <c r="M25" s="168"/>
      <c r="N25" s="168"/>
      <c r="O25" s="168"/>
      <c r="P25" s="168"/>
      <c r="Q25" s="168"/>
      <c r="S25" s="115"/>
    </row>
    <row r="26" spans="1:19" ht="23.25" x14ac:dyDescent="0.35">
      <c r="A26" s="10"/>
      <c r="B26" s="19" t="s">
        <v>151</v>
      </c>
      <c r="C26" s="11">
        <v>611127</v>
      </c>
      <c r="D26" s="326">
        <v>1000</v>
      </c>
      <c r="E26" s="150"/>
      <c r="F26" s="326">
        <v>1000</v>
      </c>
      <c r="G26" s="327">
        <f t="shared" si="1"/>
        <v>1000</v>
      </c>
      <c r="H26" s="326">
        <v>1000</v>
      </c>
      <c r="I26" s="168"/>
      <c r="J26" s="168"/>
      <c r="K26" s="168"/>
      <c r="L26" s="168"/>
      <c r="M26" s="168"/>
      <c r="N26" s="168"/>
      <c r="O26" s="168"/>
      <c r="P26" s="168"/>
      <c r="Q26" s="168"/>
      <c r="S26" s="115"/>
    </row>
    <row r="27" spans="1:19" ht="38.25" x14ac:dyDescent="0.35">
      <c r="A27" s="10"/>
      <c r="B27" s="329" t="s">
        <v>152</v>
      </c>
      <c r="C27" s="11">
        <v>611132</v>
      </c>
      <c r="D27" s="326">
        <v>1000</v>
      </c>
      <c r="E27" s="150"/>
      <c r="F27" s="326">
        <v>1000</v>
      </c>
      <c r="G27" s="327">
        <f t="shared" si="1"/>
        <v>1000</v>
      </c>
      <c r="H27" s="326">
        <v>1000</v>
      </c>
      <c r="I27" s="168"/>
      <c r="J27" s="168"/>
      <c r="K27" s="168"/>
      <c r="L27" s="168"/>
      <c r="M27" s="168"/>
      <c r="N27" s="168"/>
      <c r="O27" s="168"/>
      <c r="P27" s="168"/>
      <c r="Q27" s="168"/>
      <c r="S27" s="115"/>
    </row>
    <row r="28" spans="1:19" ht="23.25" x14ac:dyDescent="0.35">
      <c r="A28" s="10"/>
      <c r="B28" s="19" t="s">
        <v>153</v>
      </c>
      <c r="C28" s="11">
        <v>611141</v>
      </c>
      <c r="D28" s="326">
        <v>2000</v>
      </c>
      <c r="E28" s="150"/>
      <c r="F28" s="326">
        <v>2000</v>
      </c>
      <c r="G28" s="327">
        <f t="shared" si="1"/>
        <v>2000</v>
      </c>
      <c r="H28" s="326">
        <v>2000</v>
      </c>
      <c r="I28" s="168"/>
      <c r="J28" s="168"/>
      <c r="K28" s="168"/>
      <c r="L28" s="168"/>
      <c r="M28" s="168"/>
      <c r="N28" s="168"/>
      <c r="O28" s="168"/>
      <c r="P28" s="168"/>
      <c r="Q28" s="168"/>
      <c r="S28" s="115"/>
    </row>
    <row r="29" spans="1:19" ht="38.25" x14ac:dyDescent="0.35">
      <c r="A29" s="12">
        <v>2</v>
      </c>
      <c r="B29" s="26" t="s">
        <v>41</v>
      </c>
      <c r="C29" s="22">
        <v>611200</v>
      </c>
      <c r="D29" s="326">
        <f>SUM(D30:D41)</f>
        <v>51000</v>
      </c>
      <c r="E29" s="150"/>
      <c r="F29" s="326">
        <f>SUM(F30:F41)</f>
        <v>51000</v>
      </c>
      <c r="G29" s="327">
        <f t="shared" si="1"/>
        <v>51000</v>
      </c>
      <c r="H29" s="326">
        <f>SUM(H30:H41)</f>
        <v>51000</v>
      </c>
      <c r="I29" s="168"/>
      <c r="J29" s="168"/>
      <c r="K29" s="168"/>
      <c r="L29" s="168"/>
      <c r="M29" s="168"/>
      <c r="N29" s="168"/>
      <c r="O29" s="168"/>
      <c r="P29" s="168"/>
      <c r="Q29" s="168"/>
      <c r="S29" s="115"/>
    </row>
    <row r="30" spans="1:19" ht="23.25" x14ac:dyDescent="0.35">
      <c r="A30" s="12"/>
      <c r="B30" s="330" t="s">
        <v>154</v>
      </c>
      <c r="C30" s="34">
        <v>611211</v>
      </c>
      <c r="D30" s="326">
        <v>7000</v>
      </c>
      <c r="E30" s="150"/>
      <c r="F30" s="326">
        <v>7000</v>
      </c>
      <c r="G30" s="327">
        <f t="shared" si="1"/>
        <v>7000</v>
      </c>
      <c r="H30" s="326">
        <v>7000</v>
      </c>
      <c r="I30" s="168"/>
      <c r="J30" s="168"/>
      <c r="K30" s="168"/>
      <c r="L30" s="168"/>
      <c r="M30" s="168"/>
      <c r="N30" s="168"/>
      <c r="O30" s="168"/>
      <c r="P30" s="168"/>
      <c r="Q30" s="168"/>
      <c r="R30" s="115">
        <f>F37+F38+F39+F40+F41</f>
        <v>9000</v>
      </c>
      <c r="S30" s="115"/>
    </row>
    <row r="31" spans="1:19" ht="23.25" x14ac:dyDescent="0.35">
      <c r="A31" s="12"/>
      <c r="B31" s="330" t="s">
        <v>155</v>
      </c>
      <c r="C31" s="34">
        <v>611213</v>
      </c>
      <c r="D31" s="326">
        <v>6200</v>
      </c>
      <c r="E31" s="150"/>
      <c r="F31" s="326">
        <v>6200</v>
      </c>
      <c r="G31" s="327">
        <f t="shared" si="1"/>
        <v>6200</v>
      </c>
      <c r="H31" s="326">
        <v>6200</v>
      </c>
      <c r="I31" s="168"/>
      <c r="J31" s="168"/>
      <c r="K31" s="168"/>
      <c r="L31" s="168"/>
      <c r="M31" s="168"/>
      <c r="N31" s="168"/>
      <c r="O31" s="168"/>
      <c r="P31" s="168"/>
      <c r="Q31" s="168"/>
      <c r="S31" s="115"/>
    </row>
    <row r="32" spans="1:19" ht="23.25" x14ac:dyDescent="0.35">
      <c r="A32" s="12"/>
      <c r="B32" s="330" t="s">
        <v>156</v>
      </c>
      <c r="C32" s="34">
        <v>611214</v>
      </c>
      <c r="D32" s="326">
        <v>3300</v>
      </c>
      <c r="E32" s="150"/>
      <c r="F32" s="326">
        <v>3300</v>
      </c>
      <c r="G32" s="327">
        <f t="shared" si="1"/>
        <v>3300</v>
      </c>
      <c r="H32" s="326">
        <v>3300</v>
      </c>
      <c r="I32" s="168"/>
      <c r="J32" s="168"/>
      <c r="K32" s="168"/>
      <c r="L32" s="168"/>
      <c r="M32" s="168"/>
      <c r="N32" s="168"/>
      <c r="O32" s="168"/>
      <c r="P32" s="168"/>
      <c r="Q32" s="168"/>
      <c r="S32" s="115"/>
    </row>
    <row r="33" spans="1:19" ht="23.25" x14ac:dyDescent="0.35">
      <c r="A33" s="12"/>
      <c r="B33" s="330" t="s">
        <v>157</v>
      </c>
      <c r="C33" s="34">
        <v>611221</v>
      </c>
      <c r="D33" s="326">
        <v>16300</v>
      </c>
      <c r="E33" s="150"/>
      <c r="F33" s="326">
        <v>16300</v>
      </c>
      <c r="G33" s="327">
        <f t="shared" si="1"/>
        <v>16300</v>
      </c>
      <c r="H33" s="326">
        <v>16300</v>
      </c>
      <c r="I33" s="168"/>
      <c r="J33" s="168"/>
      <c r="K33" s="168"/>
      <c r="L33" s="168"/>
      <c r="M33" s="168"/>
      <c r="N33" s="168"/>
      <c r="O33" s="168"/>
      <c r="P33" s="168"/>
      <c r="Q33" s="168"/>
      <c r="S33" s="115"/>
    </row>
    <row r="34" spans="1:19" ht="23.25" x14ac:dyDescent="0.35">
      <c r="A34" s="12"/>
      <c r="B34" s="330" t="s">
        <v>158</v>
      </c>
      <c r="C34" s="34">
        <v>611224</v>
      </c>
      <c r="D34" s="326">
        <v>3000</v>
      </c>
      <c r="E34" s="150"/>
      <c r="F34" s="326">
        <v>3000</v>
      </c>
      <c r="G34" s="327">
        <f t="shared" si="1"/>
        <v>3000</v>
      </c>
      <c r="H34" s="326">
        <v>3000</v>
      </c>
      <c r="I34" s="168"/>
      <c r="J34" s="168"/>
      <c r="K34" s="168"/>
      <c r="L34" s="168"/>
      <c r="M34" s="168"/>
      <c r="N34" s="168"/>
      <c r="O34" s="168"/>
      <c r="P34" s="168"/>
      <c r="Q34" s="168"/>
      <c r="S34" s="115"/>
    </row>
    <row r="35" spans="1:19" ht="23.25" x14ac:dyDescent="0.35">
      <c r="A35" s="12"/>
      <c r="B35" s="330" t="s">
        <v>159</v>
      </c>
      <c r="C35" s="34">
        <v>611226</v>
      </c>
      <c r="D35" s="326">
        <v>900</v>
      </c>
      <c r="E35" s="150"/>
      <c r="F35" s="326">
        <v>900</v>
      </c>
      <c r="G35" s="327">
        <f t="shared" si="1"/>
        <v>900</v>
      </c>
      <c r="H35" s="326">
        <v>900</v>
      </c>
      <c r="I35" s="168"/>
      <c r="J35" s="168"/>
      <c r="K35" s="168"/>
      <c r="L35" s="168"/>
      <c r="M35" s="168"/>
      <c r="N35" s="168"/>
      <c r="O35" s="168"/>
      <c r="P35" s="168"/>
      <c r="Q35" s="168"/>
      <c r="S35" s="115"/>
    </row>
    <row r="36" spans="1:19" ht="23.25" x14ac:dyDescent="0.35">
      <c r="A36" s="12"/>
      <c r="B36" s="330" t="s">
        <v>160</v>
      </c>
      <c r="C36" s="34">
        <v>611227</v>
      </c>
      <c r="D36" s="326">
        <v>5300</v>
      </c>
      <c r="E36" s="150"/>
      <c r="F36" s="326">
        <v>5300</v>
      </c>
      <c r="G36" s="327">
        <f t="shared" si="1"/>
        <v>5300</v>
      </c>
      <c r="H36" s="326">
        <v>5300</v>
      </c>
      <c r="I36" s="168"/>
      <c r="J36" s="168"/>
      <c r="K36" s="168"/>
      <c r="L36" s="168"/>
      <c r="M36" s="168"/>
      <c r="N36" s="168"/>
      <c r="O36" s="168"/>
      <c r="P36" s="168"/>
      <c r="Q36" s="168"/>
      <c r="S36" s="115"/>
    </row>
    <row r="37" spans="1:19" ht="23.25" x14ac:dyDescent="0.35">
      <c r="A37" s="12"/>
      <c r="B37" s="330" t="s">
        <v>161</v>
      </c>
      <c r="C37" s="34">
        <v>611272</v>
      </c>
      <c r="D37" s="326">
        <v>2000</v>
      </c>
      <c r="E37" s="150"/>
      <c r="F37" s="326">
        <v>2000</v>
      </c>
      <c r="G37" s="327">
        <f t="shared" si="1"/>
        <v>2000</v>
      </c>
      <c r="H37" s="326">
        <v>2000</v>
      </c>
      <c r="I37" s="168"/>
      <c r="J37" s="168"/>
      <c r="K37" s="168"/>
      <c r="L37" s="168"/>
      <c r="M37" s="168"/>
      <c r="N37" s="168"/>
      <c r="O37" s="168"/>
      <c r="P37" s="168"/>
      <c r="Q37" s="168"/>
      <c r="S37" s="115"/>
    </row>
    <row r="38" spans="1:19" ht="23.25" x14ac:dyDescent="0.35">
      <c r="A38" s="12"/>
      <c r="B38" s="330" t="s">
        <v>162</v>
      </c>
      <c r="C38" s="34">
        <v>611273</v>
      </c>
      <c r="D38" s="326">
        <v>3500</v>
      </c>
      <c r="E38" s="150"/>
      <c r="F38" s="326">
        <v>3500</v>
      </c>
      <c r="G38" s="327">
        <f t="shared" si="1"/>
        <v>3500</v>
      </c>
      <c r="H38" s="326">
        <v>3500</v>
      </c>
      <c r="I38" s="168"/>
      <c r="J38" s="168"/>
      <c r="K38" s="168"/>
      <c r="L38" s="168"/>
      <c r="M38" s="168"/>
      <c r="N38" s="168"/>
      <c r="O38" s="168"/>
      <c r="P38" s="168"/>
      <c r="Q38" s="168"/>
      <c r="S38" s="115"/>
    </row>
    <row r="39" spans="1:19" ht="23.25" x14ac:dyDescent="0.35">
      <c r="A39" s="12"/>
      <c r="B39" s="330" t="s">
        <v>163</v>
      </c>
      <c r="C39" s="34">
        <v>611274</v>
      </c>
      <c r="D39" s="326">
        <v>2500</v>
      </c>
      <c r="E39" s="150"/>
      <c r="F39" s="326">
        <v>2500</v>
      </c>
      <c r="G39" s="327">
        <f t="shared" si="1"/>
        <v>2500</v>
      </c>
      <c r="H39" s="326">
        <v>2500</v>
      </c>
      <c r="I39" s="168"/>
      <c r="J39" s="168"/>
      <c r="K39" s="168"/>
      <c r="L39" s="168"/>
      <c r="M39" s="168"/>
      <c r="N39" s="168"/>
      <c r="O39" s="168"/>
      <c r="P39" s="168"/>
      <c r="Q39" s="168"/>
      <c r="S39" s="115"/>
    </row>
    <row r="40" spans="1:19" ht="23.25" x14ac:dyDescent="0.35">
      <c r="A40" s="12"/>
      <c r="B40" s="330" t="s">
        <v>164</v>
      </c>
      <c r="C40" s="34">
        <v>611275</v>
      </c>
      <c r="D40" s="326">
        <v>500</v>
      </c>
      <c r="E40" s="150"/>
      <c r="F40" s="326">
        <v>500</v>
      </c>
      <c r="G40" s="327">
        <f t="shared" si="1"/>
        <v>500</v>
      </c>
      <c r="H40" s="326">
        <v>500</v>
      </c>
      <c r="I40" s="168"/>
      <c r="J40" s="168"/>
      <c r="K40" s="168"/>
      <c r="L40" s="168"/>
      <c r="M40" s="168"/>
      <c r="N40" s="168"/>
      <c r="O40" s="168"/>
      <c r="P40" s="168"/>
      <c r="Q40" s="168"/>
      <c r="S40" s="115"/>
    </row>
    <row r="41" spans="1:19" ht="23.25" x14ac:dyDescent="0.35">
      <c r="A41" s="12"/>
      <c r="B41" s="330" t="s">
        <v>165</v>
      </c>
      <c r="C41" s="34">
        <v>611276</v>
      </c>
      <c r="D41" s="326">
        <v>500</v>
      </c>
      <c r="E41" s="150"/>
      <c r="F41" s="326">
        <v>500</v>
      </c>
      <c r="G41" s="327">
        <f t="shared" si="1"/>
        <v>500</v>
      </c>
      <c r="H41" s="326">
        <v>500</v>
      </c>
      <c r="I41" s="168"/>
      <c r="J41" s="168"/>
      <c r="K41" s="168"/>
      <c r="L41" s="168"/>
      <c r="M41" s="168"/>
      <c r="N41" s="168"/>
      <c r="O41" s="168"/>
      <c r="P41" s="168"/>
      <c r="Q41" s="168"/>
      <c r="S41" s="115"/>
    </row>
    <row r="42" spans="1:19" ht="23.25" x14ac:dyDescent="0.35">
      <c r="A42" s="12">
        <v>3</v>
      </c>
      <c r="B42" s="21" t="s">
        <v>8</v>
      </c>
      <c r="C42" s="22">
        <v>613100</v>
      </c>
      <c r="D42" s="326">
        <f>SUM(D43:D53)</f>
        <v>13000</v>
      </c>
      <c r="E42" s="150"/>
      <c r="F42" s="326">
        <f>SUM(F43:F53)</f>
        <v>13000</v>
      </c>
      <c r="G42" s="327">
        <f t="shared" si="1"/>
        <v>13000</v>
      </c>
      <c r="H42" s="326">
        <f>SUM(H43:H53)</f>
        <v>13000</v>
      </c>
      <c r="I42" s="168"/>
      <c r="J42" s="168"/>
      <c r="K42" s="168"/>
      <c r="L42" s="168"/>
      <c r="M42" s="168"/>
      <c r="N42" s="168"/>
      <c r="O42" s="168"/>
      <c r="P42" s="168"/>
      <c r="Q42" s="168"/>
      <c r="R42" s="115">
        <f>F43+F44+F45+F46+F47</f>
        <v>5000</v>
      </c>
      <c r="S42" s="115"/>
    </row>
    <row r="43" spans="1:19" ht="23.25" x14ac:dyDescent="0.35">
      <c r="A43" s="12"/>
      <c r="B43" s="21" t="s">
        <v>166</v>
      </c>
      <c r="C43" s="22">
        <v>613113</v>
      </c>
      <c r="D43" s="327">
        <v>1000</v>
      </c>
      <c r="E43" s="150"/>
      <c r="F43" s="327">
        <v>1000</v>
      </c>
      <c r="G43" s="327">
        <f t="shared" si="1"/>
        <v>1000</v>
      </c>
      <c r="H43" s="327">
        <v>1000</v>
      </c>
      <c r="I43" s="168"/>
      <c r="J43" s="168"/>
      <c r="K43" s="168"/>
      <c r="L43" s="168"/>
      <c r="M43" s="168"/>
      <c r="N43" s="168"/>
      <c r="O43" s="168"/>
      <c r="P43" s="168"/>
      <c r="Q43" s="168"/>
      <c r="S43" s="115"/>
    </row>
    <row r="44" spans="1:19" ht="23.25" x14ac:dyDescent="0.35">
      <c r="A44" s="12"/>
      <c r="B44" s="21" t="s">
        <v>167</v>
      </c>
      <c r="C44" s="22">
        <v>613114</v>
      </c>
      <c r="D44" s="327">
        <v>2000</v>
      </c>
      <c r="E44" s="150"/>
      <c r="F44" s="327">
        <v>2000</v>
      </c>
      <c r="G44" s="327">
        <f t="shared" si="1"/>
        <v>2000</v>
      </c>
      <c r="H44" s="327">
        <v>2000</v>
      </c>
      <c r="I44" s="168"/>
      <c r="J44" s="168"/>
      <c r="K44" s="168"/>
      <c r="L44" s="168"/>
      <c r="M44" s="168"/>
      <c r="N44" s="168"/>
      <c r="O44" s="168"/>
      <c r="P44" s="168"/>
      <c r="Q44" s="168"/>
      <c r="S44" s="115"/>
    </row>
    <row r="45" spans="1:19" ht="23.25" x14ac:dyDescent="0.35">
      <c r="A45" s="12"/>
      <c r="B45" s="21" t="s">
        <v>168</v>
      </c>
      <c r="C45" s="22">
        <v>613115</v>
      </c>
      <c r="D45" s="327">
        <v>1000</v>
      </c>
      <c r="E45" s="150"/>
      <c r="F45" s="327">
        <v>1000</v>
      </c>
      <c r="G45" s="327">
        <f t="shared" si="1"/>
        <v>1000</v>
      </c>
      <c r="H45" s="327">
        <v>1000</v>
      </c>
      <c r="I45" s="168"/>
      <c r="J45" s="168"/>
      <c r="K45" s="168"/>
      <c r="L45" s="168"/>
      <c r="M45" s="168"/>
      <c r="N45" s="168"/>
      <c r="O45" s="168"/>
      <c r="P45" s="168"/>
      <c r="Q45" s="168"/>
      <c r="S45" s="115"/>
    </row>
    <row r="46" spans="1:19" ht="23.25" x14ac:dyDescent="0.35">
      <c r="A46" s="12"/>
      <c r="B46" s="21" t="s">
        <v>169</v>
      </c>
      <c r="C46" s="22">
        <v>613116</v>
      </c>
      <c r="D46" s="327">
        <v>500</v>
      </c>
      <c r="E46" s="150"/>
      <c r="F46" s="327">
        <v>500</v>
      </c>
      <c r="G46" s="327">
        <f t="shared" si="1"/>
        <v>500</v>
      </c>
      <c r="H46" s="327">
        <v>500</v>
      </c>
      <c r="I46" s="168"/>
      <c r="J46" s="168"/>
      <c r="K46" s="168"/>
      <c r="L46" s="168"/>
      <c r="M46" s="168"/>
      <c r="N46" s="168"/>
      <c r="O46" s="168"/>
      <c r="P46" s="168"/>
      <c r="Q46" s="168"/>
      <c r="S46" s="115"/>
    </row>
    <row r="47" spans="1:19" ht="23.25" x14ac:dyDescent="0.35">
      <c r="A47" s="12"/>
      <c r="B47" s="21" t="s">
        <v>170</v>
      </c>
      <c r="C47" s="22">
        <v>613117</v>
      </c>
      <c r="D47" s="327">
        <v>500</v>
      </c>
      <c r="E47" s="150"/>
      <c r="F47" s="327">
        <v>500</v>
      </c>
      <c r="G47" s="327">
        <f t="shared" si="1"/>
        <v>500</v>
      </c>
      <c r="H47" s="327">
        <v>500</v>
      </c>
      <c r="I47" s="168"/>
      <c r="J47" s="168"/>
      <c r="K47" s="168"/>
      <c r="L47" s="168"/>
      <c r="M47" s="168"/>
      <c r="N47" s="168"/>
      <c r="O47" s="168"/>
      <c r="P47" s="168"/>
      <c r="Q47" s="168"/>
      <c r="S47" s="115"/>
    </row>
    <row r="48" spans="1:19" ht="23.25" x14ac:dyDescent="0.35">
      <c r="A48" s="12"/>
      <c r="B48" s="21" t="s">
        <v>171</v>
      </c>
      <c r="C48" s="22">
        <v>613121</v>
      </c>
      <c r="D48" s="327">
        <v>2000</v>
      </c>
      <c r="E48" s="150"/>
      <c r="F48" s="327">
        <v>2000</v>
      </c>
      <c r="G48" s="327">
        <f t="shared" si="1"/>
        <v>2000</v>
      </c>
      <c r="H48" s="327">
        <v>2000</v>
      </c>
      <c r="I48" s="168"/>
      <c r="J48" s="168"/>
      <c r="K48" s="168"/>
      <c r="L48" s="168"/>
      <c r="M48" s="168"/>
      <c r="N48" s="168"/>
      <c r="O48" s="168"/>
      <c r="P48" s="168"/>
      <c r="Q48" s="168"/>
      <c r="S48" s="115"/>
    </row>
    <row r="49" spans="1:19" ht="23.25" x14ac:dyDescent="0.35">
      <c r="A49" s="12"/>
      <c r="B49" s="21" t="s">
        <v>172</v>
      </c>
      <c r="C49" s="22">
        <v>613123</v>
      </c>
      <c r="D49" s="327">
        <v>1000</v>
      </c>
      <c r="E49" s="150"/>
      <c r="F49" s="327">
        <v>1000</v>
      </c>
      <c r="G49" s="327">
        <f t="shared" si="1"/>
        <v>1000</v>
      </c>
      <c r="H49" s="327">
        <v>1000</v>
      </c>
      <c r="I49" s="168"/>
      <c r="J49" s="168"/>
      <c r="K49" s="168"/>
      <c r="L49" s="168"/>
      <c r="M49" s="168"/>
      <c r="N49" s="168"/>
      <c r="O49" s="168"/>
      <c r="P49" s="168"/>
      <c r="Q49" s="168"/>
      <c r="S49" s="115"/>
    </row>
    <row r="50" spans="1:19" ht="23.25" x14ac:dyDescent="0.35">
      <c r="A50" s="12"/>
      <c r="B50" s="21" t="s">
        <v>173</v>
      </c>
      <c r="C50" s="22">
        <v>613124</v>
      </c>
      <c r="D50" s="327">
        <v>2000</v>
      </c>
      <c r="E50" s="150"/>
      <c r="F50" s="327">
        <v>2000</v>
      </c>
      <c r="G50" s="327">
        <f t="shared" si="1"/>
        <v>2000</v>
      </c>
      <c r="H50" s="327">
        <v>2000</v>
      </c>
      <c r="I50" s="168"/>
      <c r="J50" s="168"/>
      <c r="K50" s="168"/>
      <c r="L50" s="168"/>
      <c r="M50" s="168"/>
      <c r="N50" s="168"/>
      <c r="O50" s="168"/>
      <c r="P50" s="168"/>
      <c r="Q50" s="168"/>
      <c r="S50" s="115"/>
    </row>
    <row r="51" spans="1:19" ht="23.25" x14ac:dyDescent="0.35">
      <c r="A51" s="12"/>
      <c r="B51" s="21" t="s">
        <v>174</v>
      </c>
      <c r="C51" s="22">
        <v>613125</v>
      </c>
      <c r="D51" s="327">
        <v>2000</v>
      </c>
      <c r="E51" s="150"/>
      <c r="F51" s="327">
        <v>2000</v>
      </c>
      <c r="G51" s="327">
        <f t="shared" si="1"/>
        <v>2000</v>
      </c>
      <c r="H51" s="327">
        <v>2000</v>
      </c>
      <c r="I51" s="168"/>
      <c r="J51" s="168"/>
      <c r="K51" s="168"/>
      <c r="L51" s="168"/>
      <c r="M51" s="168"/>
      <c r="N51" s="168"/>
      <c r="O51" s="168"/>
      <c r="P51" s="168"/>
      <c r="Q51" s="168"/>
      <c r="S51" s="115"/>
    </row>
    <row r="52" spans="1:19" ht="23.25" x14ac:dyDescent="0.35">
      <c r="A52" s="12"/>
      <c r="B52" s="21" t="s">
        <v>175</v>
      </c>
      <c r="C52" s="22">
        <v>613126</v>
      </c>
      <c r="D52" s="327">
        <v>500</v>
      </c>
      <c r="E52" s="150"/>
      <c r="F52" s="327">
        <v>500</v>
      </c>
      <c r="G52" s="327">
        <f t="shared" si="1"/>
        <v>500</v>
      </c>
      <c r="H52" s="327">
        <v>500</v>
      </c>
      <c r="I52" s="168"/>
      <c r="J52" s="168"/>
      <c r="K52" s="168"/>
      <c r="L52" s="168"/>
      <c r="M52" s="168"/>
      <c r="N52" s="168"/>
      <c r="O52" s="168"/>
      <c r="P52" s="168"/>
      <c r="Q52" s="168"/>
      <c r="S52" s="115"/>
    </row>
    <row r="53" spans="1:19" ht="23.25" x14ac:dyDescent="0.35">
      <c r="A53" s="12"/>
      <c r="B53" s="21" t="s">
        <v>176</v>
      </c>
      <c r="C53" s="22">
        <v>613127</v>
      </c>
      <c r="D53" s="327">
        <v>500</v>
      </c>
      <c r="E53" s="150"/>
      <c r="F53" s="327">
        <v>500</v>
      </c>
      <c r="G53" s="327">
        <f t="shared" si="1"/>
        <v>500</v>
      </c>
      <c r="H53" s="327">
        <v>500</v>
      </c>
      <c r="I53" s="168"/>
      <c r="J53" s="168"/>
      <c r="K53" s="168"/>
      <c r="L53" s="168"/>
      <c r="M53" s="168"/>
      <c r="N53" s="168"/>
      <c r="O53" s="168"/>
      <c r="P53" s="168"/>
      <c r="Q53" s="168"/>
      <c r="S53" s="115"/>
    </row>
    <row r="54" spans="1:19" ht="23.25" x14ac:dyDescent="0.35">
      <c r="A54" s="12">
        <v>4</v>
      </c>
      <c r="B54" s="26" t="s">
        <v>42</v>
      </c>
      <c r="C54" s="22">
        <v>613200</v>
      </c>
      <c r="D54" s="326">
        <f>SUM(D55:D58)</f>
        <v>14000</v>
      </c>
      <c r="E54" s="150"/>
      <c r="F54" s="326">
        <f>SUM(F55:F58)</f>
        <v>14000</v>
      </c>
      <c r="G54" s="327">
        <f t="shared" si="1"/>
        <v>14000</v>
      </c>
      <c r="H54" s="326">
        <f>SUM(H55:H58)</f>
        <v>14000</v>
      </c>
      <c r="I54" s="168"/>
      <c r="J54" s="168"/>
      <c r="K54" s="168"/>
      <c r="L54" s="168"/>
      <c r="M54" s="168"/>
      <c r="N54" s="168"/>
      <c r="O54" s="168"/>
      <c r="P54" s="168"/>
      <c r="Q54" s="168"/>
      <c r="S54" s="115"/>
    </row>
    <row r="55" spans="1:19" ht="23.25" x14ac:dyDescent="0.35">
      <c r="A55" s="12"/>
      <c r="B55" s="26" t="s">
        <v>177</v>
      </c>
      <c r="C55" s="22">
        <v>613211</v>
      </c>
      <c r="D55" s="326">
        <v>4500</v>
      </c>
      <c r="E55" s="150"/>
      <c r="F55" s="326">
        <v>4500</v>
      </c>
      <c r="G55" s="327">
        <f t="shared" si="1"/>
        <v>4500</v>
      </c>
      <c r="H55" s="326">
        <v>4500</v>
      </c>
      <c r="I55" s="168"/>
      <c r="J55" s="168"/>
      <c r="K55" s="168"/>
      <c r="L55" s="168"/>
      <c r="M55" s="168"/>
      <c r="N55" s="168"/>
      <c r="O55" s="168"/>
      <c r="P55" s="168"/>
      <c r="Q55" s="168"/>
      <c r="S55" s="115"/>
    </row>
    <row r="56" spans="1:19" ht="23.25" x14ac:dyDescent="0.35">
      <c r="A56" s="12"/>
      <c r="B56" s="26" t="s">
        <v>178</v>
      </c>
      <c r="C56" s="22">
        <v>613212</v>
      </c>
      <c r="D56" s="326">
        <v>7000</v>
      </c>
      <c r="E56" s="150"/>
      <c r="F56" s="326">
        <v>7000</v>
      </c>
      <c r="G56" s="327">
        <f t="shared" si="1"/>
        <v>7000</v>
      </c>
      <c r="H56" s="326">
        <v>7000</v>
      </c>
      <c r="I56" s="168"/>
      <c r="J56" s="168"/>
      <c r="K56" s="168"/>
      <c r="L56" s="168"/>
      <c r="M56" s="168"/>
      <c r="N56" s="168"/>
      <c r="O56" s="168"/>
      <c r="P56" s="168"/>
      <c r="Q56" s="168"/>
      <c r="S56" s="115"/>
    </row>
    <row r="57" spans="1:19" ht="23.25" x14ac:dyDescent="0.35">
      <c r="A57" s="12"/>
      <c r="B57" s="26" t="s">
        <v>179</v>
      </c>
      <c r="C57" s="22">
        <v>613213</v>
      </c>
      <c r="D57" s="326"/>
      <c r="E57" s="150"/>
      <c r="F57" s="326"/>
      <c r="G57" s="327">
        <f t="shared" si="1"/>
        <v>0</v>
      </c>
      <c r="H57" s="326"/>
      <c r="I57" s="168"/>
      <c r="J57" s="168"/>
      <c r="K57" s="168"/>
      <c r="L57" s="168"/>
      <c r="M57" s="168"/>
      <c r="N57" s="168"/>
      <c r="O57" s="168"/>
      <c r="P57" s="168"/>
      <c r="Q57" s="168"/>
      <c r="S57" s="115"/>
    </row>
    <row r="58" spans="1:19" ht="23.25" x14ac:dyDescent="0.35">
      <c r="A58" s="12"/>
      <c r="B58" s="26" t="s">
        <v>180</v>
      </c>
      <c r="C58" s="22">
        <v>613221</v>
      </c>
      <c r="D58" s="326">
        <v>2500</v>
      </c>
      <c r="E58" s="150"/>
      <c r="F58" s="326">
        <v>2500</v>
      </c>
      <c r="G58" s="327">
        <f t="shared" si="1"/>
        <v>2500</v>
      </c>
      <c r="H58" s="326">
        <v>2500</v>
      </c>
      <c r="I58" s="168"/>
      <c r="J58" s="168"/>
      <c r="K58" s="168"/>
      <c r="L58" s="168"/>
      <c r="M58" s="168"/>
      <c r="N58" s="168"/>
      <c r="O58" s="168"/>
      <c r="P58" s="168"/>
      <c r="Q58" s="168"/>
      <c r="S58" s="115"/>
    </row>
    <row r="59" spans="1:19" ht="23.25" x14ac:dyDescent="0.35">
      <c r="A59" s="12">
        <v>5</v>
      </c>
      <c r="B59" s="26" t="s">
        <v>9</v>
      </c>
      <c r="C59" s="22">
        <v>613300</v>
      </c>
      <c r="D59" s="326"/>
      <c r="E59" s="150"/>
      <c r="F59" s="326"/>
      <c r="G59" s="327">
        <f t="shared" si="1"/>
        <v>0</v>
      </c>
      <c r="H59" s="326"/>
      <c r="I59" s="168"/>
      <c r="J59" s="168"/>
      <c r="K59" s="168"/>
      <c r="L59" s="168"/>
      <c r="M59" s="168"/>
      <c r="N59" s="168"/>
      <c r="O59" s="168"/>
      <c r="P59" s="168"/>
      <c r="Q59" s="168"/>
      <c r="S59" s="115"/>
    </row>
    <row r="60" spans="1:19" ht="23.25" x14ac:dyDescent="0.35">
      <c r="A60" s="12">
        <v>6</v>
      </c>
      <c r="B60" s="21" t="s">
        <v>21</v>
      </c>
      <c r="C60" s="22">
        <v>613400</v>
      </c>
      <c r="D60" s="326">
        <f>SUM(D61:D69)</f>
        <v>14000</v>
      </c>
      <c r="E60" s="150"/>
      <c r="F60" s="326">
        <f>SUM(F61:F69)</f>
        <v>14000</v>
      </c>
      <c r="G60" s="327">
        <f t="shared" si="1"/>
        <v>14000</v>
      </c>
      <c r="H60" s="326">
        <f>SUM(H61:H69)</f>
        <v>14000</v>
      </c>
      <c r="I60" s="168"/>
      <c r="J60" s="168"/>
      <c r="K60" s="168"/>
      <c r="L60" s="168"/>
      <c r="M60" s="168"/>
      <c r="N60" s="168"/>
      <c r="O60" s="168"/>
      <c r="P60" s="168"/>
      <c r="Q60" s="168"/>
      <c r="S60" s="115"/>
    </row>
    <row r="61" spans="1:19" ht="23.25" x14ac:dyDescent="0.35">
      <c r="A61" s="12"/>
      <c r="B61" s="21" t="s">
        <v>181</v>
      </c>
      <c r="C61" s="22">
        <v>613412</v>
      </c>
      <c r="D61" s="326">
        <v>3000</v>
      </c>
      <c r="E61" s="150"/>
      <c r="F61" s="326">
        <v>3000</v>
      </c>
      <c r="G61" s="327">
        <f t="shared" si="1"/>
        <v>3000</v>
      </c>
      <c r="H61" s="326">
        <v>3000</v>
      </c>
      <c r="I61" s="168"/>
      <c r="J61" s="168"/>
      <c r="K61" s="168"/>
      <c r="L61" s="168"/>
      <c r="M61" s="168"/>
      <c r="N61" s="168"/>
      <c r="O61" s="168"/>
      <c r="P61" s="168"/>
      <c r="Q61" s="168"/>
      <c r="S61" s="115"/>
    </row>
    <row r="62" spans="1:19" ht="23.25" x14ac:dyDescent="0.35">
      <c r="A62" s="12"/>
      <c r="B62" s="21" t="s">
        <v>182</v>
      </c>
      <c r="C62" s="22">
        <v>613416</v>
      </c>
      <c r="D62" s="326">
        <v>1800</v>
      </c>
      <c r="E62" s="150"/>
      <c r="F62" s="326">
        <v>1800</v>
      </c>
      <c r="G62" s="327">
        <f t="shared" si="1"/>
        <v>1800</v>
      </c>
      <c r="H62" s="326">
        <v>1800</v>
      </c>
      <c r="I62" s="168"/>
      <c r="J62" s="168"/>
      <c r="K62" s="168"/>
      <c r="L62" s="168"/>
      <c r="M62" s="168"/>
      <c r="N62" s="168"/>
      <c r="O62" s="168"/>
      <c r="P62" s="168"/>
      <c r="Q62" s="168"/>
      <c r="S62" s="115"/>
    </row>
    <row r="63" spans="1:19" ht="23.25" x14ac:dyDescent="0.35">
      <c r="A63" s="12"/>
      <c r="B63" s="21" t="s">
        <v>183</v>
      </c>
      <c r="C63" s="22">
        <v>613417</v>
      </c>
      <c r="D63" s="326">
        <v>3000</v>
      </c>
      <c r="E63" s="150"/>
      <c r="F63" s="326">
        <v>3000</v>
      </c>
      <c r="G63" s="327">
        <f t="shared" si="1"/>
        <v>3000</v>
      </c>
      <c r="H63" s="326">
        <v>3000</v>
      </c>
      <c r="I63" s="168"/>
      <c r="J63" s="168"/>
      <c r="K63" s="168"/>
      <c r="L63" s="168"/>
      <c r="M63" s="168"/>
      <c r="N63" s="168"/>
      <c r="O63" s="168"/>
      <c r="P63" s="168"/>
      <c r="Q63" s="168"/>
      <c r="S63" s="115"/>
    </row>
    <row r="64" spans="1:19" ht="23.25" x14ac:dyDescent="0.35">
      <c r="A64" s="12"/>
      <c r="B64" s="21" t="s">
        <v>184</v>
      </c>
      <c r="C64" s="22">
        <v>613418</v>
      </c>
      <c r="D64" s="326">
        <v>3000</v>
      </c>
      <c r="E64" s="150"/>
      <c r="F64" s="326">
        <v>3000</v>
      </c>
      <c r="G64" s="327">
        <f t="shared" si="1"/>
        <v>3000</v>
      </c>
      <c r="H64" s="326">
        <v>3000</v>
      </c>
      <c r="I64" s="168"/>
      <c r="J64" s="168"/>
      <c r="K64" s="168"/>
      <c r="L64" s="168"/>
      <c r="M64" s="168"/>
      <c r="N64" s="168"/>
      <c r="O64" s="168"/>
      <c r="P64" s="168"/>
      <c r="Q64" s="168"/>
      <c r="S64" s="115"/>
    </row>
    <row r="65" spans="1:19" ht="23.25" x14ac:dyDescent="0.35">
      <c r="A65" s="12"/>
      <c r="B65" s="21" t="s">
        <v>185</v>
      </c>
      <c r="C65" s="22">
        <v>613419</v>
      </c>
      <c r="D65" s="326">
        <v>500</v>
      </c>
      <c r="E65" s="150"/>
      <c r="F65" s="326">
        <v>500</v>
      </c>
      <c r="G65" s="327">
        <f t="shared" si="1"/>
        <v>500</v>
      </c>
      <c r="H65" s="326">
        <v>500</v>
      </c>
      <c r="I65" s="168"/>
      <c r="J65" s="168"/>
      <c r="K65" s="168"/>
      <c r="L65" s="168"/>
      <c r="M65" s="168"/>
      <c r="N65" s="168"/>
      <c r="O65" s="168"/>
      <c r="P65" s="168"/>
      <c r="Q65" s="168"/>
      <c r="S65" s="115"/>
    </row>
    <row r="66" spans="1:19" ht="23.25" x14ac:dyDescent="0.35">
      <c r="A66" s="12"/>
      <c r="B66" s="21" t="s">
        <v>186</v>
      </c>
      <c r="C66" s="22">
        <v>613484</v>
      </c>
      <c r="D66" s="326">
        <v>2000</v>
      </c>
      <c r="E66" s="150"/>
      <c r="F66" s="326">
        <v>2000</v>
      </c>
      <c r="G66" s="327">
        <f t="shared" si="1"/>
        <v>2000</v>
      </c>
      <c r="H66" s="326">
        <v>2000</v>
      </c>
      <c r="I66" s="168"/>
      <c r="J66" s="168"/>
      <c r="K66" s="168"/>
      <c r="L66" s="168"/>
      <c r="M66" s="168"/>
      <c r="N66" s="168"/>
      <c r="O66" s="168"/>
      <c r="P66" s="168"/>
      <c r="Q66" s="168"/>
      <c r="S66" s="115"/>
    </row>
    <row r="67" spans="1:19" ht="23.25" x14ac:dyDescent="0.35">
      <c r="A67" s="12"/>
      <c r="B67" s="21" t="s">
        <v>187</v>
      </c>
      <c r="C67" s="22">
        <v>613486</v>
      </c>
      <c r="D67" s="326"/>
      <c r="E67" s="150"/>
      <c r="F67" s="326"/>
      <c r="G67" s="327">
        <f t="shared" si="1"/>
        <v>0</v>
      </c>
      <c r="H67" s="326"/>
      <c r="I67" s="168"/>
      <c r="J67" s="168"/>
      <c r="K67" s="168"/>
      <c r="L67" s="168"/>
      <c r="M67" s="168"/>
      <c r="N67" s="168"/>
      <c r="O67" s="168"/>
      <c r="P67" s="168"/>
      <c r="Q67" s="168"/>
      <c r="S67" s="115"/>
    </row>
    <row r="68" spans="1:19" ht="23.25" x14ac:dyDescent="0.35">
      <c r="A68" s="12"/>
      <c r="B68" s="21" t="s">
        <v>188</v>
      </c>
      <c r="C68" s="22">
        <v>613487</v>
      </c>
      <c r="D68" s="326"/>
      <c r="E68" s="150"/>
      <c r="F68" s="326"/>
      <c r="G68" s="327">
        <f t="shared" si="1"/>
        <v>0</v>
      </c>
      <c r="H68" s="326"/>
      <c r="I68" s="168"/>
      <c r="J68" s="168"/>
      <c r="K68" s="168"/>
      <c r="L68" s="168"/>
      <c r="M68" s="168"/>
      <c r="N68" s="168"/>
      <c r="O68" s="168"/>
      <c r="P68" s="168"/>
      <c r="Q68" s="168"/>
      <c r="S68" s="115"/>
    </row>
    <row r="69" spans="1:19" ht="23.25" x14ac:dyDescent="0.35">
      <c r="A69" s="12"/>
      <c r="B69" s="21" t="s">
        <v>189</v>
      </c>
      <c r="C69" s="22">
        <v>613492</v>
      </c>
      <c r="D69" s="326">
        <v>700</v>
      </c>
      <c r="E69" s="150"/>
      <c r="F69" s="326">
        <v>700</v>
      </c>
      <c r="G69" s="327">
        <f t="shared" si="1"/>
        <v>700</v>
      </c>
      <c r="H69" s="326">
        <v>700</v>
      </c>
      <c r="I69" s="168"/>
      <c r="J69" s="168"/>
      <c r="K69" s="168"/>
      <c r="L69" s="168"/>
      <c r="M69" s="168"/>
      <c r="N69" s="168"/>
      <c r="O69" s="168"/>
      <c r="P69" s="168"/>
      <c r="Q69" s="168"/>
      <c r="S69" s="115"/>
    </row>
    <row r="70" spans="1:19" ht="23.25" x14ac:dyDescent="0.35">
      <c r="A70" s="12">
        <v>7</v>
      </c>
      <c r="B70" s="26" t="s">
        <v>22</v>
      </c>
      <c r="C70" s="22">
        <v>613500</v>
      </c>
      <c r="D70" s="326">
        <f>SUM(D71:D73)</f>
        <v>10000</v>
      </c>
      <c r="E70" s="150"/>
      <c r="F70" s="326">
        <f>SUM(F71:F73)</f>
        <v>10000</v>
      </c>
      <c r="G70" s="327">
        <f t="shared" si="1"/>
        <v>10000</v>
      </c>
      <c r="H70" s="326">
        <f>SUM(H71:H73)</f>
        <v>10000</v>
      </c>
      <c r="I70" s="168"/>
      <c r="J70" s="168"/>
      <c r="K70" s="168"/>
      <c r="L70" s="168"/>
      <c r="M70" s="168"/>
      <c r="N70" s="168"/>
      <c r="O70" s="168"/>
      <c r="P70" s="168"/>
      <c r="Q70" s="168"/>
      <c r="S70" s="115"/>
    </row>
    <row r="71" spans="1:19" ht="23.25" x14ac:dyDescent="0.35">
      <c r="A71" s="12"/>
      <c r="B71" s="26" t="s">
        <v>190</v>
      </c>
      <c r="C71" s="22">
        <v>613512</v>
      </c>
      <c r="D71" s="326">
        <v>8000</v>
      </c>
      <c r="E71" s="150"/>
      <c r="F71" s="326">
        <v>8000</v>
      </c>
      <c r="G71" s="327">
        <f t="shared" si="1"/>
        <v>8000</v>
      </c>
      <c r="H71" s="326">
        <v>8000</v>
      </c>
      <c r="I71" s="168"/>
      <c r="J71" s="168"/>
      <c r="K71" s="168"/>
      <c r="L71" s="168"/>
      <c r="M71" s="168"/>
      <c r="N71" s="168"/>
      <c r="O71" s="168"/>
      <c r="P71" s="168"/>
      <c r="Q71" s="168"/>
      <c r="S71" s="115"/>
    </row>
    <row r="72" spans="1:19" ht="23.25" x14ac:dyDescent="0.35">
      <c r="A72" s="12"/>
      <c r="B72" s="26" t="s">
        <v>191</v>
      </c>
      <c r="C72" s="22">
        <v>613523</v>
      </c>
      <c r="D72" s="326">
        <v>2000</v>
      </c>
      <c r="E72" s="150"/>
      <c r="F72" s="326">
        <v>2000</v>
      </c>
      <c r="G72" s="327">
        <f t="shared" si="1"/>
        <v>2000</v>
      </c>
      <c r="H72" s="326">
        <v>2000</v>
      </c>
      <c r="I72" s="168"/>
      <c r="J72" s="168"/>
      <c r="K72" s="168"/>
      <c r="L72" s="168"/>
      <c r="M72" s="168"/>
      <c r="N72" s="168"/>
      <c r="O72" s="168"/>
      <c r="P72" s="168"/>
      <c r="Q72" s="168"/>
      <c r="S72" s="115"/>
    </row>
    <row r="73" spans="1:19" ht="23.25" x14ac:dyDescent="0.35">
      <c r="A73" s="12"/>
      <c r="B73" s="331" t="s">
        <v>192</v>
      </c>
      <c r="C73" s="332">
        <v>613524</v>
      </c>
      <c r="D73" s="331"/>
      <c r="E73" s="150"/>
      <c r="F73" s="331"/>
      <c r="G73" s="333">
        <f t="shared" si="1"/>
        <v>0</v>
      </c>
      <c r="H73" s="331"/>
      <c r="I73" s="168"/>
      <c r="J73" s="168"/>
      <c r="K73" s="168"/>
      <c r="L73" s="168"/>
      <c r="M73" s="168"/>
      <c r="N73" s="168"/>
      <c r="O73" s="168"/>
      <c r="P73" s="168"/>
      <c r="Q73" s="168"/>
      <c r="S73" s="115"/>
    </row>
    <row r="74" spans="1:19" ht="23.25" x14ac:dyDescent="0.35">
      <c r="A74" s="12">
        <v>8</v>
      </c>
      <c r="B74" s="21" t="s">
        <v>60</v>
      </c>
      <c r="C74" s="22">
        <v>613600</v>
      </c>
      <c r="D74" s="326">
        <v>1000</v>
      </c>
      <c r="E74" s="150"/>
      <c r="F74" s="326">
        <v>1000</v>
      </c>
      <c r="G74" s="327">
        <f t="shared" si="1"/>
        <v>1000</v>
      </c>
      <c r="H74" s="326">
        <v>1000</v>
      </c>
      <c r="I74" s="168"/>
      <c r="J74" s="168"/>
      <c r="K74" s="168"/>
      <c r="L74" s="168"/>
      <c r="M74" s="168"/>
      <c r="N74" s="168"/>
      <c r="O74" s="168"/>
      <c r="P74" s="168"/>
      <c r="Q74" s="168"/>
      <c r="S74" s="115"/>
    </row>
    <row r="75" spans="1:19" ht="23.25" x14ac:dyDescent="0.35">
      <c r="A75" s="12"/>
      <c r="B75" s="21" t="s">
        <v>193</v>
      </c>
      <c r="C75" s="22">
        <v>613611</v>
      </c>
      <c r="D75" s="326"/>
      <c r="E75" s="150"/>
      <c r="F75" s="326"/>
      <c r="G75" s="327">
        <f t="shared" si="1"/>
        <v>0</v>
      </c>
      <c r="H75" s="326"/>
      <c r="I75" s="168"/>
      <c r="J75" s="168"/>
      <c r="K75" s="168"/>
      <c r="L75" s="168"/>
      <c r="M75" s="168"/>
      <c r="N75" s="168"/>
      <c r="O75" s="168"/>
      <c r="P75" s="168"/>
      <c r="Q75" s="168"/>
      <c r="S75" s="115"/>
    </row>
    <row r="76" spans="1:19" ht="23.25" x14ac:dyDescent="0.35">
      <c r="A76" s="12"/>
      <c r="B76" s="21" t="s">
        <v>194</v>
      </c>
      <c r="C76" s="22">
        <v>613613</v>
      </c>
      <c r="D76" s="326">
        <v>1000</v>
      </c>
      <c r="E76" s="150"/>
      <c r="F76" s="326">
        <v>1000</v>
      </c>
      <c r="G76" s="327">
        <f t="shared" si="1"/>
        <v>1000</v>
      </c>
      <c r="H76" s="326">
        <v>1000</v>
      </c>
      <c r="I76" s="168"/>
      <c r="J76" s="168"/>
      <c r="K76" s="168"/>
      <c r="L76" s="168"/>
      <c r="M76" s="168"/>
      <c r="N76" s="168"/>
      <c r="O76" s="168"/>
      <c r="P76" s="168"/>
      <c r="Q76" s="168"/>
      <c r="S76" s="115"/>
    </row>
    <row r="77" spans="1:19" ht="23.25" x14ac:dyDescent="0.35">
      <c r="A77" s="12">
        <v>9</v>
      </c>
      <c r="B77" s="21" t="s">
        <v>10</v>
      </c>
      <c r="C77" s="22">
        <v>613700</v>
      </c>
      <c r="D77" s="326">
        <f>SUM(D78:D82)</f>
        <v>9000</v>
      </c>
      <c r="E77" s="150"/>
      <c r="F77" s="326">
        <f>SUM(F78:F82)</f>
        <v>9000</v>
      </c>
      <c r="G77" s="327">
        <f t="shared" si="1"/>
        <v>9000</v>
      </c>
      <c r="H77" s="326">
        <f>SUM(H78:H82)</f>
        <v>9000</v>
      </c>
      <c r="I77" s="168"/>
      <c r="J77" s="168"/>
      <c r="K77" s="168"/>
      <c r="L77" s="168"/>
      <c r="M77" s="168"/>
      <c r="N77" s="168"/>
      <c r="O77" s="168"/>
      <c r="P77" s="168"/>
      <c r="Q77" s="168"/>
      <c r="S77" s="115"/>
    </row>
    <row r="78" spans="1:19" ht="23.25" x14ac:dyDescent="0.35">
      <c r="A78" s="12"/>
      <c r="B78" s="21" t="s">
        <v>195</v>
      </c>
      <c r="C78" s="22">
        <v>613712</v>
      </c>
      <c r="D78" s="326">
        <v>2000</v>
      </c>
      <c r="E78" s="150"/>
      <c r="F78" s="326">
        <v>2000</v>
      </c>
      <c r="G78" s="327">
        <f t="shared" si="1"/>
        <v>2000</v>
      </c>
      <c r="H78" s="326">
        <v>2000</v>
      </c>
      <c r="I78" s="168"/>
      <c r="J78" s="168"/>
      <c r="K78" s="168"/>
      <c r="L78" s="168"/>
      <c r="M78" s="168"/>
      <c r="N78" s="168"/>
      <c r="O78" s="168"/>
      <c r="P78" s="168"/>
      <c r="Q78" s="168"/>
      <c r="S78" s="115"/>
    </row>
    <row r="79" spans="1:19" ht="23.25" x14ac:dyDescent="0.35">
      <c r="A79" s="12"/>
      <c r="B79" s="21" t="s">
        <v>196</v>
      </c>
      <c r="C79" s="22">
        <v>613713</v>
      </c>
      <c r="D79" s="326">
        <v>3000</v>
      </c>
      <c r="E79" s="150"/>
      <c r="F79" s="326">
        <v>3000</v>
      </c>
      <c r="G79" s="327">
        <f t="shared" si="1"/>
        <v>3000</v>
      </c>
      <c r="H79" s="326">
        <v>3000</v>
      </c>
      <c r="I79" s="168"/>
      <c r="J79" s="168"/>
      <c r="K79" s="168"/>
      <c r="L79" s="168"/>
      <c r="M79" s="168"/>
      <c r="N79" s="168"/>
      <c r="O79" s="168"/>
      <c r="P79" s="168"/>
      <c r="Q79" s="168"/>
      <c r="S79" s="115"/>
    </row>
    <row r="80" spans="1:19" ht="23.25" x14ac:dyDescent="0.35">
      <c r="A80" s="12"/>
      <c r="B80" s="21" t="s">
        <v>197</v>
      </c>
      <c r="C80" s="22">
        <v>613722</v>
      </c>
      <c r="D80" s="326">
        <v>1000</v>
      </c>
      <c r="E80" s="150"/>
      <c r="F80" s="326">
        <v>1000</v>
      </c>
      <c r="G80" s="327">
        <f t="shared" si="1"/>
        <v>1000</v>
      </c>
      <c r="H80" s="326">
        <v>1000</v>
      </c>
      <c r="I80" s="168"/>
      <c r="J80" s="168"/>
      <c r="K80" s="168"/>
      <c r="L80" s="168"/>
      <c r="M80" s="168"/>
      <c r="N80" s="168"/>
      <c r="O80" s="168"/>
      <c r="P80" s="168"/>
      <c r="Q80" s="168"/>
      <c r="S80" s="115"/>
    </row>
    <row r="81" spans="1:19" ht="23.25" x14ac:dyDescent="0.35">
      <c r="A81" s="12"/>
      <c r="B81" s="21" t="s">
        <v>198</v>
      </c>
      <c r="C81" s="22">
        <v>613723</v>
      </c>
      <c r="D81" s="326">
        <v>2500</v>
      </c>
      <c r="E81" s="150"/>
      <c r="F81" s="326">
        <v>2500</v>
      </c>
      <c r="G81" s="327">
        <f t="shared" si="1"/>
        <v>2500</v>
      </c>
      <c r="H81" s="326">
        <v>2500</v>
      </c>
      <c r="I81" s="168"/>
      <c r="J81" s="168"/>
      <c r="K81" s="168"/>
      <c r="L81" s="168"/>
      <c r="M81" s="168"/>
      <c r="N81" s="168"/>
      <c r="O81" s="168"/>
      <c r="P81" s="168"/>
      <c r="Q81" s="168"/>
      <c r="S81" s="115"/>
    </row>
    <row r="82" spans="1:19" ht="23.25" x14ac:dyDescent="0.35">
      <c r="A82" s="12"/>
      <c r="B82" s="21" t="s">
        <v>199</v>
      </c>
      <c r="C82" s="22">
        <v>613726</v>
      </c>
      <c r="D82" s="326">
        <v>500</v>
      </c>
      <c r="E82" s="150"/>
      <c r="F82" s="326">
        <v>500</v>
      </c>
      <c r="G82" s="327">
        <f t="shared" si="1"/>
        <v>500</v>
      </c>
      <c r="H82" s="326">
        <v>500</v>
      </c>
      <c r="I82" s="168"/>
      <c r="J82" s="168"/>
      <c r="K82" s="168"/>
      <c r="L82" s="168"/>
      <c r="M82" s="168"/>
      <c r="N82" s="168"/>
      <c r="O82" s="168"/>
      <c r="P82" s="168"/>
      <c r="Q82" s="168"/>
      <c r="S82" s="115"/>
    </row>
    <row r="83" spans="1:19" ht="38.25" x14ac:dyDescent="0.35">
      <c r="A83" s="12">
        <v>10</v>
      </c>
      <c r="B83" s="26" t="s">
        <v>43</v>
      </c>
      <c r="C83" s="22">
        <v>613800</v>
      </c>
      <c r="D83" s="326">
        <f>SUM(D84:D86)</f>
        <v>4000</v>
      </c>
      <c r="E83" s="150"/>
      <c r="F83" s="326">
        <f>SUM(F84:F86)</f>
        <v>4000</v>
      </c>
      <c r="G83" s="327">
        <f t="shared" si="1"/>
        <v>4000</v>
      </c>
      <c r="H83" s="326">
        <f>SUM(H84:H86)</f>
        <v>4000</v>
      </c>
      <c r="I83" s="168"/>
      <c r="J83" s="168"/>
      <c r="K83" s="168"/>
      <c r="L83" s="168"/>
      <c r="M83" s="168"/>
      <c r="N83" s="168"/>
      <c r="O83" s="168"/>
      <c r="P83" s="168"/>
      <c r="Q83" s="168"/>
      <c r="S83" s="115"/>
    </row>
    <row r="84" spans="1:19" ht="23.25" x14ac:dyDescent="0.35">
      <c r="A84" s="12"/>
      <c r="B84" s="26" t="s">
        <v>200</v>
      </c>
      <c r="C84" s="22">
        <v>613813</v>
      </c>
      <c r="D84" s="326">
        <v>3000</v>
      </c>
      <c r="E84" s="150"/>
      <c r="F84" s="326">
        <v>3000</v>
      </c>
      <c r="G84" s="327">
        <f t="shared" si="1"/>
        <v>3000</v>
      </c>
      <c r="H84" s="326">
        <v>3000</v>
      </c>
      <c r="I84" s="168"/>
      <c r="J84" s="168"/>
      <c r="K84" s="168"/>
      <c r="L84" s="168"/>
      <c r="M84" s="168"/>
      <c r="N84" s="168"/>
      <c r="O84" s="168"/>
      <c r="P84" s="168"/>
      <c r="Q84" s="168"/>
      <c r="S84" s="115"/>
    </row>
    <row r="85" spans="1:19" ht="23.25" x14ac:dyDescent="0.35">
      <c r="A85" s="12"/>
      <c r="B85" s="26" t="s">
        <v>201</v>
      </c>
      <c r="C85" s="22">
        <v>613815</v>
      </c>
      <c r="D85" s="326"/>
      <c r="E85" s="150"/>
      <c r="F85" s="326"/>
      <c r="G85" s="327">
        <f t="shared" si="1"/>
        <v>0</v>
      </c>
      <c r="H85" s="326"/>
      <c r="I85" s="168"/>
      <c r="J85" s="168"/>
      <c r="K85" s="168"/>
      <c r="L85" s="168"/>
      <c r="M85" s="168"/>
      <c r="N85" s="168"/>
      <c r="O85" s="168"/>
      <c r="P85" s="168"/>
      <c r="Q85" s="168"/>
      <c r="S85" s="115"/>
    </row>
    <row r="86" spans="1:19" ht="23.25" x14ac:dyDescent="0.35">
      <c r="A86" s="12"/>
      <c r="B86" s="26" t="s">
        <v>202</v>
      </c>
      <c r="C86" s="22">
        <v>613821</v>
      </c>
      <c r="D86" s="326">
        <v>1000</v>
      </c>
      <c r="E86" s="150"/>
      <c r="F86" s="326">
        <v>1000</v>
      </c>
      <c r="G86" s="327">
        <f t="shared" si="1"/>
        <v>1000</v>
      </c>
      <c r="H86" s="326">
        <v>1000</v>
      </c>
      <c r="I86" s="168"/>
      <c r="J86" s="168"/>
      <c r="K86" s="168"/>
      <c r="L86" s="168"/>
      <c r="M86" s="168"/>
      <c r="N86" s="168"/>
      <c r="O86" s="168"/>
      <c r="P86" s="168"/>
      <c r="Q86" s="168"/>
      <c r="S86" s="115"/>
    </row>
    <row r="87" spans="1:19" ht="24" thickBot="1" x14ac:dyDescent="0.4">
      <c r="A87" s="14">
        <v>11</v>
      </c>
      <c r="B87" s="26" t="s">
        <v>11</v>
      </c>
      <c r="C87" s="22">
        <v>613900</v>
      </c>
      <c r="D87" s="326">
        <f>SUM(D88:D105)</f>
        <v>41000</v>
      </c>
      <c r="E87" s="150"/>
      <c r="F87" s="326">
        <f>SUM(F88:F105)</f>
        <v>41000</v>
      </c>
      <c r="G87" s="327">
        <f t="shared" si="1"/>
        <v>41000</v>
      </c>
      <c r="H87" s="326">
        <f>SUM(H88:H105)</f>
        <v>11000</v>
      </c>
      <c r="I87" s="326">
        <f>SUM(I88:I105)</f>
        <v>30000</v>
      </c>
      <c r="J87" s="168"/>
      <c r="K87" s="168"/>
      <c r="L87" s="168"/>
      <c r="M87" s="168"/>
      <c r="N87" s="168"/>
      <c r="O87" s="168"/>
      <c r="P87" s="168"/>
      <c r="Q87" s="168"/>
      <c r="S87" s="115"/>
    </row>
    <row r="88" spans="1:19" ht="23.25" x14ac:dyDescent="0.35">
      <c r="A88" s="334"/>
      <c r="B88" s="335" t="s">
        <v>203</v>
      </c>
      <c r="C88" s="336">
        <v>613912</v>
      </c>
      <c r="D88" s="326">
        <v>700</v>
      </c>
      <c r="E88" s="150"/>
      <c r="F88" s="326">
        <v>700</v>
      </c>
      <c r="G88" s="327">
        <f t="shared" si="1"/>
        <v>700</v>
      </c>
      <c r="H88" s="326">
        <v>700</v>
      </c>
      <c r="I88" s="168"/>
      <c r="J88" s="168"/>
      <c r="K88" s="168"/>
      <c r="L88" s="168"/>
      <c r="M88" s="168"/>
      <c r="N88" s="168"/>
      <c r="O88" s="168"/>
      <c r="P88" s="168"/>
      <c r="Q88" s="168"/>
      <c r="S88" s="115"/>
    </row>
    <row r="89" spans="1:19" ht="23.25" x14ac:dyDescent="0.35">
      <c r="A89" s="337"/>
      <c r="B89" s="335" t="s">
        <v>204</v>
      </c>
      <c r="C89" s="336">
        <v>613913</v>
      </c>
      <c r="D89" s="326">
        <v>1500</v>
      </c>
      <c r="E89" s="150"/>
      <c r="F89" s="326">
        <v>1500</v>
      </c>
      <c r="G89" s="327">
        <f t="shared" si="1"/>
        <v>1500</v>
      </c>
      <c r="H89" s="326">
        <v>1500</v>
      </c>
      <c r="I89" s="168"/>
      <c r="J89" s="168"/>
      <c r="K89" s="168"/>
      <c r="L89" s="168"/>
      <c r="M89" s="168"/>
      <c r="N89" s="168"/>
      <c r="O89" s="168"/>
      <c r="P89" s="168"/>
      <c r="Q89" s="168"/>
      <c r="S89" s="115"/>
    </row>
    <row r="90" spans="1:19" ht="23.25" x14ac:dyDescent="0.35">
      <c r="A90" s="337"/>
      <c r="B90" s="335" t="s">
        <v>205</v>
      </c>
      <c r="C90" s="336">
        <v>613914</v>
      </c>
      <c r="D90" s="326">
        <v>2000</v>
      </c>
      <c r="E90" s="150"/>
      <c r="F90" s="326">
        <v>2000</v>
      </c>
      <c r="G90" s="327">
        <f t="shared" si="1"/>
        <v>2000</v>
      </c>
      <c r="H90" s="326">
        <v>2000</v>
      </c>
      <c r="I90" s="168"/>
      <c r="J90" s="168"/>
      <c r="K90" s="168"/>
      <c r="L90" s="168"/>
      <c r="M90" s="168"/>
      <c r="N90" s="168"/>
      <c r="O90" s="168"/>
      <c r="P90" s="168"/>
      <c r="Q90" s="168"/>
      <c r="S90" s="115"/>
    </row>
    <row r="91" spans="1:19" ht="23.25" x14ac:dyDescent="0.35">
      <c r="A91" s="337"/>
      <c r="B91" s="335" t="s">
        <v>206</v>
      </c>
      <c r="C91" s="336">
        <v>613915</v>
      </c>
      <c r="D91" s="326">
        <v>0</v>
      </c>
      <c r="E91" s="150"/>
      <c r="F91" s="326">
        <v>0</v>
      </c>
      <c r="G91" s="327">
        <f t="shared" si="1"/>
        <v>0</v>
      </c>
      <c r="H91" s="326">
        <v>0</v>
      </c>
      <c r="I91" s="168"/>
      <c r="J91" s="168"/>
      <c r="K91" s="168"/>
      <c r="L91" s="168"/>
      <c r="M91" s="168"/>
      <c r="N91" s="168"/>
      <c r="O91" s="168"/>
      <c r="P91" s="168"/>
      <c r="Q91" s="168"/>
      <c r="S91" s="115"/>
    </row>
    <row r="92" spans="1:19" s="338" customFormat="1" ht="23.25" x14ac:dyDescent="0.35">
      <c r="A92" s="337"/>
      <c r="B92" s="335" t="s">
        <v>207</v>
      </c>
      <c r="C92" s="336">
        <v>613921</v>
      </c>
      <c r="D92" s="326">
        <v>31000</v>
      </c>
      <c r="E92" s="150"/>
      <c r="F92" s="326">
        <v>31000</v>
      </c>
      <c r="G92" s="327">
        <f t="shared" si="1"/>
        <v>31000</v>
      </c>
      <c r="H92" s="326">
        <v>1000</v>
      </c>
      <c r="I92" s="327">
        <v>30000</v>
      </c>
      <c r="J92" s="168"/>
      <c r="K92" s="168"/>
      <c r="L92" s="168"/>
      <c r="M92" s="168"/>
      <c r="N92" s="168"/>
      <c r="O92" s="168"/>
      <c r="P92" s="168"/>
      <c r="Q92" s="168"/>
      <c r="S92" s="339"/>
    </row>
    <row r="93" spans="1:19" ht="23.25" x14ac:dyDescent="0.35">
      <c r="A93" s="337"/>
      <c r="B93" s="335" t="s">
        <v>208</v>
      </c>
      <c r="C93" s="336">
        <v>613922</v>
      </c>
      <c r="D93" s="326">
        <v>2500</v>
      </c>
      <c r="E93" s="150"/>
      <c r="F93" s="326">
        <v>2500</v>
      </c>
      <c r="G93" s="327">
        <f t="shared" si="1"/>
        <v>2500</v>
      </c>
      <c r="H93" s="326">
        <v>2500</v>
      </c>
      <c r="I93" s="168"/>
      <c r="J93" s="168"/>
      <c r="K93" s="168"/>
      <c r="L93" s="168"/>
      <c r="M93" s="168"/>
      <c r="N93" s="168"/>
      <c r="O93" s="168"/>
      <c r="P93" s="168"/>
      <c r="Q93" s="168"/>
      <c r="S93" s="115"/>
    </row>
    <row r="94" spans="1:19" ht="23.25" x14ac:dyDescent="0.35">
      <c r="A94" s="337"/>
      <c r="B94" s="335" t="s">
        <v>209</v>
      </c>
      <c r="C94" s="336">
        <v>613933</v>
      </c>
      <c r="D94" s="326"/>
      <c r="E94" s="150"/>
      <c r="F94" s="326"/>
      <c r="G94" s="327">
        <f t="shared" si="1"/>
        <v>0</v>
      </c>
      <c r="H94" s="326"/>
      <c r="I94" s="168"/>
      <c r="J94" s="168"/>
      <c r="K94" s="168"/>
      <c r="L94" s="168"/>
      <c r="M94" s="168"/>
      <c r="N94" s="168"/>
      <c r="O94" s="168"/>
      <c r="P94" s="168"/>
      <c r="Q94" s="168"/>
      <c r="S94" s="115"/>
    </row>
    <row r="95" spans="1:19" ht="23.25" x14ac:dyDescent="0.35">
      <c r="A95" s="337"/>
      <c r="B95" s="335" t="s">
        <v>210</v>
      </c>
      <c r="C95" s="336">
        <v>613936</v>
      </c>
      <c r="D95" s="326">
        <v>500</v>
      </c>
      <c r="E95" s="150"/>
      <c r="F95" s="326">
        <v>500</v>
      </c>
      <c r="G95" s="327">
        <f t="shared" si="1"/>
        <v>500</v>
      </c>
      <c r="H95" s="326">
        <v>500</v>
      </c>
      <c r="I95" s="168"/>
      <c r="J95" s="168"/>
      <c r="K95" s="168"/>
      <c r="L95" s="168"/>
      <c r="M95" s="168"/>
      <c r="N95" s="168"/>
      <c r="O95" s="168"/>
      <c r="P95" s="168"/>
      <c r="Q95" s="168"/>
      <c r="S95" s="115"/>
    </row>
    <row r="96" spans="1:19" ht="23.25" x14ac:dyDescent="0.35">
      <c r="A96" s="337"/>
      <c r="B96" s="335" t="s">
        <v>211</v>
      </c>
      <c r="C96" s="336">
        <v>613955</v>
      </c>
      <c r="D96" s="326">
        <v>500</v>
      </c>
      <c r="E96" s="150"/>
      <c r="F96" s="326">
        <v>500</v>
      </c>
      <c r="G96" s="327">
        <f t="shared" si="1"/>
        <v>500</v>
      </c>
      <c r="H96" s="326">
        <v>500</v>
      </c>
      <c r="I96" s="168"/>
      <c r="J96" s="168"/>
      <c r="K96" s="168"/>
      <c r="L96" s="168"/>
      <c r="M96" s="168"/>
      <c r="N96" s="168"/>
      <c r="O96" s="168"/>
      <c r="P96" s="168"/>
      <c r="Q96" s="168"/>
      <c r="S96" s="115"/>
    </row>
    <row r="97" spans="1:19" ht="23.25" x14ac:dyDescent="0.35">
      <c r="A97" s="337"/>
      <c r="B97" s="335" t="s">
        <v>212</v>
      </c>
      <c r="C97" s="336">
        <v>613956</v>
      </c>
      <c r="D97" s="326">
        <v>100</v>
      </c>
      <c r="E97" s="150"/>
      <c r="F97" s="326">
        <v>100</v>
      </c>
      <c r="G97" s="327">
        <f t="shared" si="1"/>
        <v>100</v>
      </c>
      <c r="H97" s="326">
        <v>100</v>
      </c>
      <c r="I97" s="168"/>
      <c r="J97" s="168"/>
      <c r="K97" s="168"/>
      <c r="L97" s="168"/>
      <c r="M97" s="168"/>
      <c r="N97" s="168"/>
      <c r="O97" s="168"/>
      <c r="P97" s="168"/>
      <c r="Q97" s="168"/>
      <c r="S97" s="115"/>
    </row>
    <row r="98" spans="1:19" ht="38.25" x14ac:dyDescent="0.35">
      <c r="A98" s="337"/>
      <c r="B98" s="335" t="s">
        <v>213</v>
      </c>
      <c r="C98" s="336">
        <v>613957</v>
      </c>
      <c r="D98" s="326"/>
      <c r="E98" s="150"/>
      <c r="F98" s="326"/>
      <c r="G98" s="327">
        <f t="shared" si="1"/>
        <v>0</v>
      </c>
      <c r="H98" s="326"/>
      <c r="I98" s="168"/>
      <c r="J98" s="168"/>
      <c r="K98" s="168"/>
      <c r="L98" s="168"/>
      <c r="M98" s="168"/>
      <c r="N98" s="168"/>
      <c r="O98" s="168"/>
      <c r="P98" s="168"/>
      <c r="Q98" s="168"/>
      <c r="S98" s="115"/>
    </row>
    <row r="99" spans="1:19" ht="23.25" x14ac:dyDescent="0.35">
      <c r="A99" s="337"/>
      <c r="B99" s="335" t="s">
        <v>214</v>
      </c>
      <c r="C99" s="336">
        <v>613958</v>
      </c>
      <c r="D99" s="326">
        <v>100</v>
      </c>
      <c r="E99" s="150"/>
      <c r="F99" s="326">
        <v>100</v>
      </c>
      <c r="G99" s="327">
        <f t="shared" si="1"/>
        <v>100</v>
      </c>
      <c r="H99" s="326">
        <v>100</v>
      </c>
      <c r="I99" s="168"/>
      <c r="J99" s="168"/>
      <c r="K99" s="168"/>
      <c r="L99" s="168"/>
      <c r="M99" s="168"/>
      <c r="N99" s="168"/>
      <c r="O99" s="168"/>
      <c r="P99" s="168"/>
      <c r="Q99" s="168"/>
      <c r="S99" s="115"/>
    </row>
    <row r="100" spans="1:19" ht="23.25" x14ac:dyDescent="0.35">
      <c r="A100" s="337"/>
      <c r="B100" s="335" t="s">
        <v>215</v>
      </c>
      <c r="C100" s="336">
        <v>613971</v>
      </c>
      <c r="D100" s="326">
        <v>1500</v>
      </c>
      <c r="E100" s="150"/>
      <c r="F100" s="326">
        <v>1500</v>
      </c>
      <c r="G100" s="327">
        <f t="shared" si="1"/>
        <v>1500</v>
      </c>
      <c r="H100" s="326">
        <v>1500</v>
      </c>
      <c r="I100" s="168"/>
      <c r="J100" s="168"/>
      <c r="K100" s="168"/>
      <c r="L100" s="168"/>
      <c r="M100" s="168"/>
      <c r="N100" s="168"/>
      <c r="O100" s="168"/>
      <c r="P100" s="168"/>
      <c r="Q100" s="168"/>
      <c r="S100" s="115"/>
    </row>
    <row r="101" spans="1:19" ht="38.25" x14ac:dyDescent="0.35">
      <c r="A101" s="337"/>
      <c r="B101" s="340" t="s">
        <v>216</v>
      </c>
      <c r="C101" s="22">
        <v>613981</v>
      </c>
      <c r="D101" s="326">
        <v>200</v>
      </c>
      <c r="E101" s="150"/>
      <c r="F101" s="326">
        <v>200</v>
      </c>
      <c r="G101" s="327">
        <f t="shared" si="1"/>
        <v>200</v>
      </c>
      <c r="H101" s="326">
        <v>200</v>
      </c>
      <c r="I101" s="168"/>
      <c r="J101" s="168"/>
      <c r="K101" s="168"/>
      <c r="L101" s="168"/>
      <c r="M101" s="168"/>
      <c r="N101" s="168"/>
      <c r="O101" s="168"/>
      <c r="P101" s="168"/>
      <c r="Q101" s="168"/>
      <c r="S101" s="115"/>
    </row>
    <row r="102" spans="1:19" ht="38.25" x14ac:dyDescent="0.35">
      <c r="A102" s="337"/>
      <c r="B102" s="335" t="s">
        <v>217</v>
      </c>
      <c r="C102" s="336">
        <v>613984</v>
      </c>
      <c r="D102" s="326">
        <v>100</v>
      </c>
      <c r="E102" s="150"/>
      <c r="F102" s="326">
        <v>100</v>
      </c>
      <c r="G102" s="327">
        <f t="shared" si="1"/>
        <v>100</v>
      </c>
      <c r="H102" s="326">
        <v>100</v>
      </c>
      <c r="I102" s="168"/>
      <c r="J102" s="168"/>
      <c r="K102" s="168"/>
      <c r="L102" s="168"/>
      <c r="M102" s="168"/>
      <c r="N102" s="168"/>
      <c r="O102" s="168"/>
      <c r="P102" s="168"/>
      <c r="Q102" s="168"/>
      <c r="S102" s="115"/>
    </row>
    <row r="103" spans="1:19" ht="23.25" x14ac:dyDescent="0.35">
      <c r="A103" s="337"/>
      <c r="B103" s="335" t="s">
        <v>218</v>
      </c>
      <c r="C103" s="336">
        <v>613985</v>
      </c>
      <c r="D103" s="326">
        <v>300</v>
      </c>
      <c r="E103" s="150"/>
      <c r="F103" s="326">
        <v>300</v>
      </c>
      <c r="G103" s="327">
        <f t="shared" si="1"/>
        <v>300</v>
      </c>
      <c r="H103" s="326">
        <v>300</v>
      </c>
      <c r="I103" s="168"/>
      <c r="J103" s="168"/>
      <c r="K103" s="168"/>
      <c r="L103" s="168"/>
      <c r="M103" s="168"/>
      <c r="N103" s="168"/>
      <c r="O103" s="168"/>
      <c r="P103" s="168"/>
      <c r="Q103" s="168"/>
      <c r="S103" s="115"/>
    </row>
    <row r="104" spans="1:19" ht="23.25" x14ac:dyDescent="0.35">
      <c r="A104" s="337"/>
      <c r="B104" s="341" t="s">
        <v>219</v>
      </c>
      <c r="C104" s="342">
        <v>613991</v>
      </c>
      <c r="D104" s="326"/>
      <c r="E104" s="150"/>
      <c r="F104" s="326"/>
      <c r="G104" s="327">
        <f t="shared" si="1"/>
        <v>0</v>
      </c>
      <c r="H104" s="326"/>
      <c r="I104" s="168"/>
      <c r="J104" s="168"/>
      <c r="K104" s="168"/>
      <c r="L104" s="168"/>
      <c r="M104" s="168"/>
      <c r="N104" s="168"/>
      <c r="O104" s="168"/>
      <c r="P104" s="168"/>
      <c r="Q104" s="168"/>
      <c r="S104" s="115"/>
    </row>
    <row r="105" spans="1:19" ht="23.25" x14ac:dyDescent="0.35">
      <c r="A105" s="337"/>
      <c r="B105" s="343" t="s">
        <v>220</v>
      </c>
      <c r="C105" s="344">
        <v>613995</v>
      </c>
      <c r="D105" s="326"/>
      <c r="E105" s="150"/>
      <c r="F105" s="326"/>
      <c r="G105" s="327">
        <f t="shared" si="1"/>
        <v>0</v>
      </c>
      <c r="H105" s="326"/>
      <c r="I105" s="168"/>
      <c r="J105" s="168"/>
      <c r="K105" s="168"/>
      <c r="L105" s="168"/>
      <c r="M105" s="168"/>
      <c r="N105" s="168"/>
      <c r="O105" s="168"/>
      <c r="P105" s="168"/>
      <c r="Q105" s="168"/>
      <c r="S105" s="115"/>
    </row>
    <row r="106" spans="1:19" s="42" customFormat="1" ht="65.25" customHeight="1" thickBot="1" x14ac:dyDescent="0.35">
      <c r="A106" s="275" t="s">
        <v>12</v>
      </c>
      <c r="B106" s="45" t="s">
        <v>62</v>
      </c>
      <c r="C106" s="63">
        <v>614000</v>
      </c>
      <c r="D106" s="158">
        <f>D107+D110+D112+D123+D126+D128</f>
        <v>0</v>
      </c>
      <c r="E106" s="158">
        <f t="shared" ref="E106:Q106" si="2">E107+E110+E112+E123+E126+E128</f>
        <v>0</v>
      </c>
      <c r="F106" s="158">
        <f>F107+F110+F112+F123+F126+F128</f>
        <v>0</v>
      </c>
      <c r="G106" s="345">
        <f t="shared" si="2"/>
        <v>0</v>
      </c>
      <c r="H106" s="158">
        <f>H107+H110+H112+H123+H126+H128</f>
        <v>0</v>
      </c>
      <c r="I106" s="158">
        <f t="shared" si="2"/>
        <v>0</v>
      </c>
      <c r="J106" s="158">
        <f t="shared" si="2"/>
        <v>0</v>
      </c>
      <c r="K106" s="158">
        <f t="shared" si="2"/>
        <v>0</v>
      </c>
      <c r="L106" s="158">
        <f t="shared" si="2"/>
        <v>0</v>
      </c>
      <c r="M106" s="158">
        <f t="shared" si="2"/>
        <v>0</v>
      </c>
      <c r="N106" s="158">
        <f t="shared" si="2"/>
        <v>0</v>
      </c>
      <c r="O106" s="158">
        <f t="shared" si="2"/>
        <v>0</v>
      </c>
      <c r="P106" s="158">
        <f t="shared" si="2"/>
        <v>0</v>
      </c>
      <c r="Q106" s="158">
        <f t="shared" si="2"/>
        <v>0</v>
      </c>
      <c r="R106" s="46"/>
    </row>
    <row r="107" spans="1:19" ht="23.25" x14ac:dyDescent="0.35">
      <c r="A107" s="77">
        <v>1</v>
      </c>
      <c r="B107" s="67" t="s">
        <v>44</v>
      </c>
      <c r="C107" s="62">
        <v>614100</v>
      </c>
      <c r="D107" s="207">
        <f>SUM(D108:D109)</f>
        <v>0</v>
      </c>
      <c r="E107" s="207">
        <f t="shared" ref="E107:Q107" si="3">SUM(E108:E109)</f>
        <v>0</v>
      </c>
      <c r="F107" s="207">
        <f>SUM(F108:F109)</f>
        <v>0</v>
      </c>
      <c r="G107" s="346">
        <f t="shared" si="3"/>
        <v>0</v>
      </c>
      <c r="H107" s="207">
        <f>SUM(H108:H109)</f>
        <v>0</v>
      </c>
      <c r="I107" s="207">
        <f t="shared" si="3"/>
        <v>0</v>
      </c>
      <c r="J107" s="207">
        <f t="shared" si="3"/>
        <v>0</v>
      </c>
      <c r="K107" s="207">
        <f t="shared" si="3"/>
        <v>0</v>
      </c>
      <c r="L107" s="207">
        <f t="shared" si="3"/>
        <v>0</v>
      </c>
      <c r="M107" s="207">
        <f t="shared" si="3"/>
        <v>0</v>
      </c>
      <c r="N107" s="207">
        <f t="shared" si="3"/>
        <v>0</v>
      </c>
      <c r="O107" s="207">
        <f t="shared" si="3"/>
        <v>0</v>
      </c>
      <c r="P107" s="207">
        <f t="shared" si="3"/>
        <v>0</v>
      </c>
      <c r="Q107" s="207">
        <f t="shared" si="3"/>
        <v>0</v>
      </c>
    </row>
    <row r="108" spans="1:19" ht="23.25" x14ac:dyDescent="0.35">
      <c r="A108" s="14"/>
      <c r="B108" s="23"/>
      <c r="C108" s="24"/>
      <c r="D108" s="150"/>
      <c r="E108" s="150"/>
      <c r="F108" s="150"/>
      <c r="G108" s="327">
        <f t="shared" si="1"/>
        <v>0</v>
      </c>
      <c r="H108" s="150"/>
      <c r="I108" s="168"/>
      <c r="J108" s="168"/>
      <c r="K108" s="168"/>
      <c r="L108" s="168"/>
      <c r="M108" s="168"/>
      <c r="N108" s="168"/>
      <c r="O108" s="168"/>
      <c r="P108" s="168"/>
      <c r="Q108" s="168"/>
    </row>
    <row r="109" spans="1:19" ht="23.25" x14ac:dyDescent="0.35">
      <c r="A109" s="14"/>
      <c r="B109" s="23"/>
      <c r="C109" s="24"/>
      <c r="D109" s="150"/>
      <c r="E109" s="150"/>
      <c r="F109" s="150"/>
      <c r="G109" s="327">
        <f t="shared" si="1"/>
        <v>0</v>
      </c>
      <c r="H109" s="150"/>
      <c r="I109" s="168"/>
      <c r="J109" s="168"/>
      <c r="K109" s="168"/>
      <c r="L109" s="168"/>
      <c r="M109" s="168"/>
      <c r="N109" s="168"/>
      <c r="O109" s="168"/>
      <c r="P109" s="168"/>
      <c r="Q109" s="168"/>
    </row>
    <row r="110" spans="1:19" ht="23.25" x14ac:dyDescent="0.35">
      <c r="A110" s="14">
        <v>2</v>
      </c>
      <c r="B110" s="23" t="s">
        <v>45</v>
      </c>
      <c r="C110" s="24">
        <v>614200</v>
      </c>
      <c r="D110" s="150">
        <f>D111</f>
        <v>0</v>
      </c>
      <c r="E110" s="150">
        <f t="shared" ref="E110:Q110" si="4">E111</f>
        <v>0</v>
      </c>
      <c r="F110" s="150">
        <f>F111</f>
        <v>0</v>
      </c>
      <c r="G110" s="326">
        <f t="shared" si="4"/>
        <v>0</v>
      </c>
      <c r="H110" s="150">
        <f>H111</f>
        <v>0</v>
      </c>
      <c r="I110" s="150">
        <f t="shared" si="4"/>
        <v>0</v>
      </c>
      <c r="J110" s="150">
        <f t="shared" si="4"/>
        <v>0</v>
      </c>
      <c r="K110" s="150">
        <f t="shared" si="4"/>
        <v>0</v>
      </c>
      <c r="L110" s="150">
        <f t="shared" si="4"/>
        <v>0</v>
      </c>
      <c r="M110" s="150">
        <f t="shared" si="4"/>
        <v>0</v>
      </c>
      <c r="N110" s="150">
        <f t="shared" si="4"/>
        <v>0</v>
      </c>
      <c r="O110" s="150">
        <f t="shared" si="4"/>
        <v>0</v>
      </c>
      <c r="P110" s="150">
        <f t="shared" si="4"/>
        <v>0</v>
      </c>
      <c r="Q110" s="150">
        <f t="shared" si="4"/>
        <v>0</v>
      </c>
    </row>
    <row r="111" spans="1:19" ht="23.25" x14ac:dyDescent="0.35">
      <c r="A111" s="14"/>
      <c r="B111" s="23"/>
      <c r="C111" s="24"/>
      <c r="D111" s="150"/>
      <c r="E111" s="150"/>
      <c r="F111" s="150"/>
      <c r="G111" s="327">
        <f t="shared" si="1"/>
        <v>0</v>
      </c>
      <c r="H111" s="150"/>
      <c r="I111" s="168"/>
      <c r="J111" s="168"/>
      <c r="K111" s="168"/>
      <c r="L111" s="168"/>
      <c r="M111" s="168"/>
      <c r="N111" s="168"/>
      <c r="O111" s="168"/>
      <c r="P111" s="168"/>
      <c r="Q111" s="168"/>
    </row>
    <row r="112" spans="1:19" ht="36" customHeight="1" x14ac:dyDescent="0.35">
      <c r="A112" s="14">
        <v>3</v>
      </c>
      <c r="B112" s="26" t="s">
        <v>46</v>
      </c>
      <c r="C112" s="24">
        <v>614300</v>
      </c>
      <c r="D112" s="150">
        <f>SUM(D113:D122)</f>
        <v>0</v>
      </c>
      <c r="E112" s="150">
        <f t="shared" ref="E112:Q112" si="5">SUM(E113:E122)</f>
        <v>0</v>
      </c>
      <c r="F112" s="150">
        <f>SUM(F113:F122)</f>
        <v>0</v>
      </c>
      <c r="G112" s="326">
        <f t="shared" si="5"/>
        <v>0</v>
      </c>
      <c r="H112" s="150">
        <f>SUM(H113:H122)</f>
        <v>0</v>
      </c>
      <c r="I112" s="150">
        <f t="shared" si="5"/>
        <v>0</v>
      </c>
      <c r="J112" s="150">
        <f t="shared" si="5"/>
        <v>0</v>
      </c>
      <c r="K112" s="150">
        <f t="shared" si="5"/>
        <v>0</v>
      </c>
      <c r="L112" s="150">
        <f t="shared" si="5"/>
        <v>0</v>
      </c>
      <c r="M112" s="150">
        <f t="shared" si="5"/>
        <v>0</v>
      </c>
      <c r="N112" s="150">
        <f t="shared" si="5"/>
        <v>0</v>
      </c>
      <c r="O112" s="150">
        <f t="shared" si="5"/>
        <v>0</v>
      </c>
      <c r="P112" s="150">
        <f t="shared" si="5"/>
        <v>0</v>
      </c>
      <c r="Q112" s="150">
        <f t="shared" si="5"/>
        <v>0</v>
      </c>
    </row>
    <row r="113" spans="1:17" ht="23.25" x14ac:dyDescent="0.35">
      <c r="A113" s="14"/>
      <c r="B113" s="23"/>
      <c r="C113" s="24"/>
      <c r="D113" s="150"/>
      <c r="E113" s="150"/>
      <c r="F113" s="150"/>
      <c r="G113" s="327">
        <f t="shared" si="1"/>
        <v>0</v>
      </c>
      <c r="H113" s="150"/>
      <c r="I113" s="168"/>
      <c r="J113" s="168"/>
      <c r="K113" s="168"/>
      <c r="L113" s="168"/>
      <c r="M113" s="168"/>
      <c r="N113" s="168"/>
      <c r="O113" s="168"/>
      <c r="P113" s="168"/>
      <c r="Q113" s="168"/>
    </row>
    <row r="114" spans="1:17" ht="23.25" x14ac:dyDescent="0.35">
      <c r="A114" s="14"/>
      <c r="B114" s="23"/>
      <c r="C114" s="24"/>
      <c r="D114" s="150"/>
      <c r="E114" s="150"/>
      <c r="F114" s="150"/>
      <c r="G114" s="327">
        <f t="shared" si="1"/>
        <v>0</v>
      </c>
      <c r="H114" s="150"/>
      <c r="I114" s="168"/>
      <c r="J114" s="168"/>
      <c r="K114" s="168"/>
      <c r="L114" s="168"/>
      <c r="M114" s="168"/>
      <c r="N114" s="168"/>
      <c r="O114" s="168"/>
      <c r="P114" s="168"/>
      <c r="Q114" s="168"/>
    </row>
    <row r="115" spans="1:17" ht="23.25" x14ac:dyDescent="0.35">
      <c r="A115" s="14"/>
      <c r="B115" s="23"/>
      <c r="C115" s="24"/>
      <c r="D115" s="150"/>
      <c r="E115" s="150"/>
      <c r="F115" s="150"/>
      <c r="G115" s="327">
        <f t="shared" si="1"/>
        <v>0</v>
      </c>
      <c r="H115" s="150"/>
      <c r="I115" s="168"/>
      <c r="J115" s="168"/>
      <c r="K115" s="168"/>
      <c r="L115" s="168"/>
      <c r="M115" s="168"/>
      <c r="N115" s="168"/>
      <c r="O115" s="168"/>
      <c r="P115" s="168"/>
      <c r="Q115" s="168"/>
    </row>
    <row r="116" spans="1:17" ht="23.25" x14ac:dyDescent="0.35">
      <c r="A116" s="12"/>
      <c r="B116" s="21"/>
      <c r="C116" s="34"/>
      <c r="D116" s="150"/>
      <c r="E116" s="150"/>
      <c r="F116" s="150"/>
      <c r="G116" s="327">
        <f t="shared" si="1"/>
        <v>0</v>
      </c>
      <c r="H116" s="150"/>
      <c r="I116" s="168"/>
      <c r="J116" s="168"/>
      <c r="K116" s="168"/>
      <c r="L116" s="168"/>
      <c r="M116" s="168"/>
      <c r="N116" s="168"/>
      <c r="O116" s="168"/>
      <c r="P116" s="168"/>
      <c r="Q116" s="168"/>
    </row>
    <row r="117" spans="1:17" ht="23.25" x14ac:dyDescent="0.35">
      <c r="A117" s="12"/>
      <c r="B117" s="23"/>
      <c r="C117" s="34"/>
      <c r="D117" s="150"/>
      <c r="E117" s="150"/>
      <c r="F117" s="150"/>
      <c r="G117" s="327">
        <f t="shared" si="1"/>
        <v>0</v>
      </c>
      <c r="H117" s="150"/>
      <c r="I117" s="168"/>
      <c r="J117" s="168"/>
      <c r="K117" s="168"/>
      <c r="L117" s="168"/>
      <c r="M117" s="168"/>
      <c r="N117" s="168"/>
      <c r="O117" s="168"/>
      <c r="P117" s="168"/>
      <c r="Q117" s="168"/>
    </row>
    <row r="118" spans="1:17" ht="23.25" x14ac:dyDescent="0.35">
      <c r="A118" s="14"/>
      <c r="B118" s="23"/>
      <c r="C118" s="24"/>
      <c r="D118" s="150"/>
      <c r="E118" s="150"/>
      <c r="F118" s="150"/>
      <c r="G118" s="327">
        <f t="shared" si="1"/>
        <v>0</v>
      </c>
      <c r="H118" s="150"/>
      <c r="I118" s="168"/>
      <c r="J118" s="168"/>
      <c r="K118" s="168"/>
      <c r="L118" s="168"/>
      <c r="M118" s="168"/>
      <c r="N118" s="168"/>
      <c r="O118" s="168"/>
      <c r="P118" s="168"/>
      <c r="Q118" s="168"/>
    </row>
    <row r="119" spans="1:17" ht="23.25" x14ac:dyDescent="0.35">
      <c r="A119" s="14"/>
      <c r="B119" s="23"/>
      <c r="C119" s="24"/>
      <c r="D119" s="150"/>
      <c r="E119" s="150"/>
      <c r="F119" s="150"/>
      <c r="G119" s="327">
        <f t="shared" si="1"/>
        <v>0</v>
      </c>
      <c r="H119" s="150"/>
      <c r="I119" s="168"/>
      <c r="J119" s="168"/>
      <c r="K119" s="168"/>
      <c r="L119" s="168"/>
      <c r="M119" s="168"/>
      <c r="N119" s="168"/>
      <c r="O119" s="168"/>
      <c r="P119" s="168"/>
      <c r="Q119" s="168"/>
    </row>
    <row r="120" spans="1:17" ht="23.25" x14ac:dyDescent="0.35">
      <c r="A120" s="14"/>
      <c r="B120" s="23"/>
      <c r="C120" s="24"/>
      <c r="D120" s="150"/>
      <c r="E120" s="150"/>
      <c r="F120" s="150"/>
      <c r="G120" s="327">
        <f t="shared" si="1"/>
        <v>0</v>
      </c>
      <c r="H120" s="150"/>
      <c r="I120" s="168"/>
      <c r="J120" s="168"/>
      <c r="K120" s="168"/>
      <c r="L120" s="168"/>
      <c r="M120" s="168"/>
      <c r="N120" s="168"/>
      <c r="O120" s="168"/>
      <c r="P120" s="168"/>
      <c r="Q120" s="168"/>
    </row>
    <row r="121" spans="1:17" ht="23.25" x14ac:dyDescent="0.35">
      <c r="A121" s="12"/>
      <c r="B121" s="23"/>
      <c r="C121" s="34"/>
      <c r="D121" s="150"/>
      <c r="E121" s="150"/>
      <c r="F121" s="150"/>
      <c r="G121" s="327">
        <f t="shared" si="1"/>
        <v>0</v>
      </c>
      <c r="H121" s="150"/>
      <c r="I121" s="168"/>
      <c r="J121" s="168"/>
      <c r="K121" s="168"/>
      <c r="L121" s="168"/>
      <c r="M121" s="168"/>
      <c r="N121" s="168"/>
      <c r="O121" s="168"/>
      <c r="P121" s="168"/>
      <c r="Q121" s="168"/>
    </row>
    <row r="122" spans="1:17" ht="23.25" x14ac:dyDescent="0.35">
      <c r="A122" s="12"/>
      <c r="B122" s="23"/>
      <c r="C122" s="34"/>
      <c r="D122" s="226"/>
      <c r="E122" s="226"/>
      <c r="F122" s="226"/>
      <c r="G122" s="327">
        <f t="shared" si="1"/>
        <v>0</v>
      </c>
      <c r="H122" s="226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23.25" x14ac:dyDescent="0.35">
      <c r="A123" s="14">
        <v>4</v>
      </c>
      <c r="B123" s="23" t="s">
        <v>47</v>
      </c>
      <c r="C123" s="24">
        <v>614700</v>
      </c>
      <c r="D123" s="150">
        <f>SUM(D124:D125)</f>
        <v>0</v>
      </c>
      <c r="E123" s="150">
        <f t="shared" ref="E123:Q123" si="6">SUM(E124:E125)</f>
        <v>0</v>
      </c>
      <c r="F123" s="150">
        <f>SUM(F124:F125)</f>
        <v>0</v>
      </c>
      <c r="G123" s="326">
        <f t="shared" si="6"/>
        <v>0</v>
      </c>
      <c r="H123" s="150">
        <f>SUM(H124:H125)</f>
        <v>0</v>
      </c>
      <c r="I123" s="150">
        <f t="shared" si="6"/>
        <v>0</v>
      </c>
      <c r="J123" s="150">
        <f t="shared" si="6"/>
        <v>0</v>
      </c>
      <c r="K123" s="150">
        <f t="shared" si="6"/>
        <v>0</v>
      </c>
      <c r="L123" s="150">
        <f t="shared" si="6"/>
        <v>0</v>
      </c>
      <c r="M123" s="150">
        <f t="shared" si="6"/>
        <v>0</v>
      </c>
      <c r="N123" s="150">
        <f t="shared" si="6"/>
        <v>0</v>
      </c>
      <c r="O123" s="150">
        <f t="shared" si="6"/>
        <v>0</v>
      </c>
      <c r="P123" s="150">
        <f t="shared" si="6"/>
        <v>0</v>
      </c>
      <c r="Q123" s="150">
        <f t="shared" si="6"/>
        <v>0</v>
      </c>
    </row>
    <row r="124" spans="1:17" ht="23.25" x14ac:dyDescent="0.35">
      <c r="A124" s="14"/>
      <c r="B124" s="23"/>
      <c r="C124" s="24"/>
      <c r="D124" s="150"/>
      <c r="E124" s="150"/>
      <c r="F124" s="150"/>
      <c r="G124" s="327">
        <f t="shared" si="1"/>
        <v>0</v>
      </c>
      <c r="H124" s="150"/>
      <c r="I124" s="168"/>
      <c r="J124" s="168"/>
      <c r="K124" s="168"/>
      <c r="L124" s="168"/>
      <c r="M124" s="168"/>
      <c r="N124" s="168"/>
      <c r="O124" s="168"/>
      <c r="P124" s="168"/>
      <c r="Q124" s="168"/>
    </row>
    <row r="125" spans="1:17" ht="23.25" x14ac:dyDescent="0.35">
      <c r="A125" s="14"/>
      <c r="B125" s="23"/>
      <c r="C125" s="24"/>
      <c r="D125" s="150"/>
      <c r="E125" s="150"/>
      <c r="F125" s="150"/>
      <c r="G125" s="327">
        <f t="shared" si="1"/>
        <v>0</v>
      </c>
      <c r="H125" s="150"/>
      <c r="I125" s="168"/>
      <c r="J125" s="168"/>
      <c r="K125" s="168"/>
      <c r="L125" s="168"/>
      <c r="M125" s="168"/>
      <c r="N125" s="168"/>
      <c r="O125" s="168"/>
      <c r="P125" s="168"/>
      <c r="Q125" s="168"/>
    </row>
    <row r="126" spans="1:17" ht="23.25" x14ac:dyDescent="0.35">
      <c r="A126" s="14">
        <v>5</v>
      </c>
      <c r="B126" s="23" t="s">
        <v>48</v>
      </c>
      <c r="C126" s="24">
        <v>614800</v>
      </c>
      <c r="D126" s="150">
        <f>D127</f>
        <v>0</v>
      </c>
      <c r="E126" s="150">
        <f t="shared" ref="E126:Q126" si="7">E127</f>
        <v>0</v>
      </c>
      <c r="F126" s="150">
        <f>F127</f>
        <v>0</v>
      </c>
      <c r="G126" s="326">
        <f t="shared" si="7"/>
        <v>0</v>
      </c>
      <c r="H126" s="150">
        <f>H127</f>
        <v>0</v>
      </c>
      <c r="I126" s="150">
        <f t="shared" si="7"/>
        <v>0</v>
      </c>
      <c r="J126" s="150">
        <f t="shared" si="7"/>
        <v>0</v>
      </c>
      <c r="K126" s="150">
        <f t="shared" si="7"/>
        <v>0</v>
      </c>
      <c r="L126" s="150">
        <f t="shared" si="7"/>
        <v>0</v>
      </c>
      <c r="M126" s="150">
        <f t="shared" si="7"/>
        <v>0</v>
      </c>
      <c r="N126" s="150">
        <f t="shared" si="7"/>
        <v>0</v>
      </c>
      <c r="O126" s="150">
        <f t="shared" si="7"/>
        <v>0</v>
      </c>
      <c r="P126" s="150">
        <f t="shared" si="7"/>
        <v>0</v>
      </c>
      <c r="Q126" s="150">
        <f t="shared" si="7"/>
        <v>0</v>
      </c>
    </row>
    <row r="127" spans="1:17" ht="23.25" x14ac:dyDescent="0.35">
      <c r="A127" s="14"/>
      <c r="B127" s="23"/>
      <c r="C127" s="24"/>
      <c r="D127" s="150"/>
      <c r="E127" s="150"/>
      <c r="F127" s="150"/>
      <c r="G127" s="327">
        <f t="shared" si="1"/>
        <v>0</v>
      </c>
      <c r="H127" s="150"/>
      <c r="I127" s="168"/>
      <c r="J127" s="168"/>
      <c r="K127" s="168"/>
      <c r="L127" s="168"/>
      <c r="M127" s="168"/>
      <c r="N127" s="168"/>
      <c r="O127" s="168"/>
      <c r="P127" s="168"/>
      <c r="Q127" s="168"/>
    </row>
    <row r="128" spans="1:17" ht="23.25" x14ac:dyDescent="0.35">
      <c r="A128" s="14">
        <v>6</v>
      </c>
      <c r="B128" s="23" t="s">
        <v>49</v>
      </c>
      <c r="C128" s="24">
        <v>614900</v>
      </c>
      <c r="D128" s="150">
        <f>D129</f>
        <v>0</v>
      </c>
      <c r="E128" s="150">
        <f t="shared" ref="E128:Q128" si="8">E129</f>
        <v>0</v>
      </c>
      <c r="F128" s="150">
        <f>F129</f>
        <v>0</v>
      </c>
      <c r="G128" s="326">
        <f t="shared" si="8"/>
        <v>0</v>
      </c>
      <c r="H128" s="150">
        <f>H129</f>
        <v>0</v>
      </c>
      <c r="I128" s="150">
        <f t="shared" si="8"/>
        <v>0</v>
      </c>
      <c r="J128" s="150">
        <f t="shared" si="8"/>
        <v>0</v>
      </c>
      <c r="K128" s="150">
        <f t="shared" si="8"/>
        <v>0</v>
      </c>
      <c r="L128" s="150">
        <f t="shared" si="8"/>
        <v>0</v>
      </c>
      <c r="M128" s="150">
        <f t="shared" si="8"/>
        <v>0</v>
      </c>
      <c r="N128" s="150">
        <f t="shared" si="8"/>
        <v>0</v>
      </c>
      <c r="O128" s="150">
        <f t="shared" si="8"/>
        <v>0</v>
      </c>
      <c r="P128" s="150">
        <f t="shared" si="8"/>
        <v>0</v>
      </c>
      <c r="Q128" s="150">
        <f t="shared" si="8"/>
        <v>0</v>
      </c>
    </row>
    <row r="129" spans="1:18" ht="23.25" x14ac:dyDescent="0.35">
      <c r="A129" s="14"/>
      <c r="B129" s="20"/>
      <c r="C129" s="18"/>
      <c r="D129" s="150"/>
      <c r="E129" s="150"/>
      <c r="F129" s="150"/>
      <c r="G129" s="327">
        <f t="shared" si="1"/>
        <v>0</v>
      </c>
      <c r="H129" s="150"/>
      <c r="I129" s="168"/>
      <c r="J129" s="168"/>
      <c r="K129" s="168"/>
      <c r="L129" s="168"/>
      <c r="M129" s="168"/>
      <c r="N129" s="168"/>
      <c r="O129" s="168"/>
      <c r="P129" s="168"/>
      <c r="Q129" s="168"/>
    </row>
    <row r="130" spans="1:18" s="42" customFormat="1" ht="23.25" thickBot="1" x14ac:dyDescent="0.35">
      <c r="A130" s="76" t="s">
        <v>13</v>
      </c>
      <c r="B130" s="45" t="s">
        <v>61</v>
      </c>
      <c r="C130" s="63">
        <v>615000</v>
      </c>
      <c r="D130" s="158">
        <f>D131+D134</f>
        <v>0</v>
      </c>
      <c r="E130" s="158">
        <f t="shared" ref="E130:Q130" si="9">E131+E134</f>
        <v>0</v>
      </c>
      <c r="F130" s="158">
        <f>F131+F134</f>
        <v>0</v>
      </c>
      <c r="G130" s="158">
        <f t="shared" si="9"/>
        <v>0</v>
      </c>
      <c r="H130" s="158">
        <f>H131+H134</f>
        <v>0</v>
      </c>
      <c r="I130" s="158">
        <f t="shared" si="9"/>
        <v>0</v>
      </c>
      <c r="J130" s="158">
        <f t="shared" si="9"/>
        <v>0</v>
      </c>
      <c r="K130" s="158">
        <f t="shared" si="9"/>
        <v>0</v>
      </c>
      <c r="L130" s="158">
        <f t="shared" si="9"/>
        <v>0</v>
      </c>
      <c r="M130" s="158">
        <f t="shared" si="9"/>
        <v>0</v>
      </c>
      <c r="N130" s="158">
        <f t="shared" si="9"/>
        <v>0</v>
      </c>
      <c r="O130" s="158">
        <f t="shared" si="9"/>
        <v>0</v>
      </c>
      <c r="P130" s="158">
        <f t="shared" si="9"/>
        <v>0</v>
      </c>
      <c r="Q130" s="158">
        <f t="shared" si="9"/>
        <v>0</v>
      </c>
      <c r="R130" s="46"/>
    </row>
    <row r="131" spans="1:18" ht="23.25" x14ac:dyDescent="0.35">
      <c r="A131" s="77">
        <v>1</v>
      </c>
      <c r="B131" s="67" t="s">
        <v>50</v>
      </c>
      <c r="C131" s="62">
        <v>615100</v>
      </c>
      <c r="D131" s="211">
        <f>D132+D133</f>
        <v>0</v>
      </c>
      <c r="E131" s="211">
        <f t="shared" ref="E131:Q131" si="10">E132+E133</f>
        <v>0</v>
      </c>
      <c r="F131" s="211">
        <f>F132+F133</f>
        <v>0</v>
      </c>
      <c r="G131" s="211">
        <f t="shared" si="10"/>
        <v>0</v>
      </c>
      <c r="H131" s="211">
        <f>H132+H133</f>
        <v>0</v>
      </c>
      <c r="I131" s="211">
        <f t="shared" si="10"/>
        <v>0</v>
      </c>
      <c r="J131" s="211">
        <f t="shared" si="10"/>
        <v>0</v>
      </c>
      <c r="K131" s="211">
        <f t="shared" si="10"/>
        <v>0</v>
      </c>
      <c r="L131" s="211">
        <f t="shared" si="10"/>
        <v>0</v>
      </c>
      <c r="M131" s="211">
        <f t="shared" si="10"/>
        <v>0</v>
      </c>
      <c r="N131" s="211">
        <f t="shared" si="10"/>
        <v>0</v>
      </c>
      <c r="O131" s="211">
        <f t="shared" si="10"/>
        <v>0</v>
      </c>
      <c r="P131" s="211">
        <f t="shared" si="10"/>
        <v>0</v>
      </c>
      <c r="Q131" s="211">
        <f t="shared" si="10"/>
        <v>0</v>
      </c>
    </row>
    <row r="132" spans="1:18" ht="23.25" x14ac:dyDescent="0.35">
      <c r="A132" s="14"/>
      <c r="B132" s="23"/>
      <c r="C132" s="24"/>
      <c r="D132" s="168"/>
      <c r="E132" s="168"/>
      <c r="F132" s="168"/>
      <c r="G132" s="168">
        <f t="shared" si="1"/>
        <v>0</v>
      </c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</row>
    <row r="133" spans="1:18" ht="23.25" x14ac:dyDescent="0.35">
      <c r="A133" s="14"/>
      <c r="B133" s="23"/>
      <c r="C133" s="24"/>
      <c r="D133" s="168"/>
      <c r="E133" s="168"/>
      <c r="F133" s="168"/>
      <c r="G133" s="168">
        <f t="shared" si="1"/>
        <v>0</v>
      </c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</row>
    <row r="134" spans="1:18" ht="38.25" x14ac:dyDescent="0.35">
      <c r="A134" s="14">
        <v>2</v>
      </c>
      <c r="B134" s="25" t="s">
        <v>51</v>
      </c>
      <c r="C134" s="24">
        <v>615200</v>
      </c>
      <c r="D134" s="170">
        <f>D135</f>
        <v>0</v>
      </c>
      <c r="E134" s="170">
        <f t="shared" ref="E134:Q134" si="11">E135</f>
        <v>0</v>
      </c>
      <c r="F134" s="170">
        <f>F135</f>
        <v>0</v>
      </c>
      <c r="G134" s="170">
        <f t="shared" si="11"/>
        <v>0</v>
      </c>
      <c r="H134" s="170">
        <f>H135</f>
        <v>0</v>
      </c>
      <c r="I134" s="170">
        <f t="shared" si="11"/>
        <v>0</v>
      </c>
      <c r="J134" s="170">
        <f t="shared" si="11"/>
        <v>0</v>
      </c>
      <c r="K134" s="170">
        <f t="shared" si="11"/>
        <v>0</v>
      </c>
      <c r="L134" s="170">
        <f t="shared" si="11"/>
        <v>0</v>
      </c>
      <c r="M134" s="170">
        <f t="shared" si="11"/>
        <v>0</v>
      </c>
      <c r="N134" s="170">
        <f t="shared" si="11"/>
        <v>0</v>
      </c>
      <c r="O134" s="170">
        <f t="shared" si="11"/>
        <v>0</v>
      </c>
      <c r="P134" s="170">
        <f t="shared" si="11"/>
        <v>0</v>
      </c>
      <c r="Q134" s="170">
        <f t="shared" si="11"/>
        <v>0</v>
      </c>
    </row>
    <row r="135" spans="1:18" ht="23.25" x14ac:dyDescent="0.35">
      <c r="A135" s="14"/>
      <c r="B135" s="25"/>
      <c r="C135" s="24"/>
      <c r="D135" s="168"/>
      <c r="E135" s="168"/>
      <c r="F135" s="168"/>
      <c r="G135" s="168">
        <f t="shared" si="1"/>
        <v>0</v>
      </c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</row>
    <row r="136" spans="1:18" s="42" customFormat="1" ht="23.25" thickBot="1" x14ac:dyDescent="0.35">
      <c r="A136" s="76" t="s">
        <v>14</v>
      </c>
      <c r="B136" s="45" t="s">
        <v>28</v>
      </c>
      <c r="C136" s="63">
        <v>616000</v>
      </c>
      <c r="D136" s="158">
        <f>D137</f>
        <v>0</v>
      </c>
      <c r="E136" s="158">
        <f t="shared" ref="E136:Q136" si="12">E137</f>
        <v>0</v>
      </c>
      <c r="F136" s="158">
        <f>F137</f>
        <v>0</v>
      </c>
      <c r="G136" s="158">
        <f t="shared" si="12"/>
        <v>0</v>
      </c>
      <c r="H136" s="158">
        <f>H137</f>
        <v>0</v>
      </c>
      <c r="I136" s="158">
        <f t="shared" si="12"/>
        <v>0</v>
      </c>
      <c r="J136" s="158">
        <f t="shared" si="12"/>
        <v>0</v>
      </c>
      <c r="K136" s="158">
        <f t="shared" si="12"/>
        <v>0</v>
      </c>
      <c r="L136" s="158">
        <f t="shared" si="12"/>
        <v>0</v>
      </c>
      <c r="M136" s="158">
        <f t="shared" si="12"/>
        <v>0</v>
      </c>
      <c r="N136" s="158">
        <f t="shared" si="12"/>
        <v>0</v>
      </c>
      <c r="O136" s="158">
        <f t="shared" si="12"/>
        <v>0</v>
      </c>
      <c r="P136" s="158">
        <f t="shared" si="12"/>
        <v>0</v>
      </c>
      <c r="Q136" s="158">
        <f t="shared" si="12"/>
        <v>0</v>
      </c>
      <c r="R136" s="46"/>
    </row>
    <row r="137" spans="1:18" ht="23.25" x14ac:dyDescent="0.35">
      <c r="A137" s="77">
        <v>1</v>
      </c>
      <c r="B137" s="91" t="s">
        <v>52</v>
      </c>
      <c r="C137" s="62">
        <v>616200</v>
      </c>
      <c r="D137" s="218"/>
      <c r="E137" s="218"/>
      <c r="F137" s="218"/>
      <c r="G137" s="168">
        <f t="shared" si="1"/>
        <v>0</v>
      </c>
      <c r="H137" s="218"/>
      <c r="I137" s="168"/>
      <c r="J137" s="168"/>
      <c r="K137" s="168"/>
      <c r="L137" s="168"/>
      <c r="M137" s="168"/>
      <c r="N137" s="168"/>
      <c r="O137" s="168"/>
      <c r="P137" s="168"/>
      <c r="Q137" s="168"/>
    </row>
    <row r="138" spans="1:18" s="42" customFormat="1" ht="38.25" thickBot="1" x14ac:dyDescent="0.35">
      <c r="A138" s="76" t="s">
        <v>15</v>
      </c>
      <c r="B138" s="45" t="s">
        <v>79</v>
      </c>
      <c r="C138" s="63"/>
      <c r="D138" s="158">
        <f>D139+D140+D141+D144+D145+D146</f>
        <v>35000</v>
      </c>
      <c r="E138" s="158">
        <f t="shared" ref="E138:Q138" si="13">SUM(E139:E146)</f>
        <v>0</v>
      </c>
      <c r="F138" s="158">
        <f>F139+F140+F141+F144+F145+F146</f>
        <v>35000</v>
      </c>
      <c r="G138" s="158">
        <f>G139+G140+G141+G144+G145+G146</f>
        <v>35000</v>
      </c>
      <c r="H138" s="158">
        <f>H139+H140+H141+H144+H145+H146</f>
        <v>35000</v>
      </c>
      <c r="I138" s="158">
        <f t="shared" si="13"/>
        <v>0</v>
      </c>
      <c r="J138" s="158">
        <f t="shared" si="13"/>
        <v>0</v>
      </c>
      <c r="K138" s="158">
        <f t="shared" si="13"/>
        <v>0</v>
      </c>
      <c r="L138" s="158">
        <f t="shared" si="13"/>
        <v>0</v>
      </c>
      <c r="M138" s="158">
        <f t="shared" si="13"/>
        <v>0</v>
      </c>
      <c r="N138" s="158">
        <f t="shared" si="13"/>
        <v>0</v>
      </c>
      <c r="O138" s="158">
        <f t="shared" si="13"/>
        <v>0</v>
      </c>
      <c r="P138" s="158">
        <f t="shared" si="13"/>
        <v>0</v>
      </c>
      <c r="Q138" s="158">
        <f t="shared" si="13"/>
        <v>0</v>
      </c>
    </row>
    <row r="139" spans="1:18" ht="23.25" x14ac:dyDescent="0.35">
      <c r="A139" s="78">
        <v>1</v>
      </c>
      <c r="B139" s="65" t="s">
        <v>53</v>
      </c>
      <c r="C139" s="64">
        <v>821100</v>
      </c>
      <c r="D139" s="218"/>
      <c r="E139" s="218"/>
      <c r="F139" s="218"/>
      <c r="G139" s="168">
        <f t="shared" si="1"/>
        <v>0</v>
      </c>
      <c r="H139" s="218"/>
      <c r="I139" s="168"/>
      <c r="J139" s="168"/>
      <c r="K139" s="168"/>
      <c r="L139" s="168"/>
      <c r="M139" s="168"/>
      <c r="N139" s="168"/>
      <c r="O139" s="168"/>
      <c r="P139" s="168"/>
      <c r="Q139" s="168"/>
    </row>
    <row r="140" spans="1:18" ht="23.25" x14ac:dyDescent="0.35">
      <c r="A140" s="12">
        <v>2</v>
      </c>
      <c r="B140" s="19" t="s">
        <v>23</v>
      </c>
      <c r="C140" s="13">
        <v>821200</v>
      </c>
      <c r="D140" s="168"/>
      <c r="E140" s="168"/>
      <c r="F140" s="168"/>
      <c r="G140" s="168">
        <f t="shared" si="1"/>
        <v>0</v>
      </c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</row>
    <row r="141" spans="1:18" ht="23.25" x14ac:dyDescent="0.35">
      <c r="A141" s="12">
        <v>3</v>
      </c>
      <c r="B141" s="19" t="s">
        <v>24</v>
      </c>
      <c r="C141" s="13">
        <v>821300</v>
      </c>
      <c r="D141" s="168">
        <f>D142+D143</f>
        <v>35000</v>
      </c>
      <c r="E141" s="168"/>
      <c r="F141" s="168">
        <f>F142+F143</f>
        <v>35000</v>
      </c>
      <c r="G141" s="168">
        <f t="shared" si="1"/>
        <v>35000</v>
      </c>
      <c r="H141" s="168">
        <f>H142+H143</f>
        <v>35000</v>
      </c>
      <c r="I141" s="168"/>
      <c r="J141" s="168"/>
      <c r="K141" s="168"/>
      <c r="L141" s="168"/>
      <c r="M141" s="168"/>
      <c r="N141" s="168"/>
      <c r="O141" s="168"/>
      <c r="P141" s="168"/>
      <c r="Q141" s="168"/>
    </row>
    <row r="142" spans="1:18" ht="23.25" x14ac:dyDescent="0.35">
      <c r="A142" s="12"/>
      <c r="B142" s="20" t="s">
        <v>224</v>
      </c>
      <c r="C142" s="13">
        <v>821312</v>
      </c>
      <c r="D142" s="168">
        <v>20000</v>
      </c>
      <c r="E142" s="168"/>
      <c r="F142" s="168">
        <v>20000</v>
      </c>
      <c r="G142" s="168">
        <f t="shared" si="1"/>
        <v>20000</v>
      </c>
      <c r="H142" s="168">
        <v>20000</v>
      </c>
      <c r="I142" s="168"/>
      <c r="J142" s="168"/>
      <c r="K142" s="168"/>
      <c r="L142" s="168"/>
      <c r="M142" s="168"/>
      <c r="N142" s="168"/>
      <c r="O142" s="168"/>
      <c r="P142" s="168"/>
      <c r="Q142" s="168"/>
    </row>
    <row r="143" spans="1:18" ht="23.25" x14ac:dyDescent="0.35">
      <c r="A143" s="12"/>
      <c r="B143" s="347" t="s">
        <v>223</v>
      </c>
      <c r="C143" s="348">
        <v>821341</v>
      </c>
      <c r="D143" s="168">
        <v>15000</v>
      </c>
      <c r="E143" s="168"/>
      <c r="F143" s="168">
        <v>15000</v>
      </c>
      <c r="G143" s="168">
        <f t="shared" si="1"/>
        <v>15000</v>
      </c>
      <c r="H143" s="168">
        <v>15000</v>
      </c>
      <c r="I143" s="168"/>
      <c r="J143" s="168"/>
      <c r="K143" s="168"/>
      <c r="L143" s="168"/>
      <c r="M143" s="168"/>
      <c r="N143" s="168"/>
      <c r="O143" s="168"/>
      <c r="P143" s="168"/>
      <c r="Q143" s="168"/>
    </row>
    <row r="144" spans="1:18" ht="23.25" x14ac:dyDescent="0.35">
      <c r="A144" s="12">
        <v>4</v>
      </c>
      <c r="B144" s="25" t="s">
        <v>25</v>
      </c>
      <c r="C144" s="13">
        <v>821400</v>
      </c>
      <c r="D144" s="168"/>
      <c r="E144" s="168"/>
      <c r="F144" s="168"/>
      <c r="G144" s="168">
        <f t="shared" si="1"/>
        <v>0</v>
      </c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</row>
    <row r="145" spans="1:18" ht="23.25" x14ac:dyDescent="0.35">
      <c r="A145" s="12">
        <v>5</v>
      </c>
      <c r="B145" s="25" t="s">
        <v>26</v>
      </c>
      <c r="C145" s="13">
        <v>821500</v>
      </c>
      <c r="D145" s="168"/>
      <c r="E145" s="168"/>
      <c r="F145" s="168"/>
      <c r="G145" s="168">
        <f t="shared" si="1"/>
        <v>0</v>
      </c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</row>
    <row r="146" spans="1:18" ht="42" customHeight="1" x14ac:dyDescent="0.35">
      <c r="A146" s="12">
        <v>6</v>
      </c>
      <c r="B146" s="25" t="s">
        <v>27</v>
      </c>
      <c r="C146" s="13">
        <v>821600</v>
      </c>
      <c r="D146" s="168"/>
      <c r="E146" s="168"/>
      <c r="F146" s="168"/>
      <c r="G146" s="168">
        <f t="shared" si="1"/>
        <v>0</v>
      </c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6"/>
    </row>
    <row r="147" spans="1:18" s="42" customFormat="1" ht="49.5" customHeight="1" thickBot="1" x14ac:dyDescent="0.35">
      <c r="A147" s="76"/>
      <c r="B147" s="45" t="s">
        <v>29</v>
      </c>
      <c r="C147" s="94"/>
      <c r="D147" s="158">
        <f t="shared" ref="D147:Q147" si="14">D138+D136+D130+D106+D14</f>
        <v>575000</v>
      </c>
      <c r="E147" s="158">
        <f t="shared" si="14"/>
        <v>0</v>
      </c>
      <c r="F147" s="158">
        <f t="shared" si="14"/>
        <v>575000</v>
      </c>
      <c r="G147" s="158">
        <f t="shared" si="14"/>
        <v>575000</v>
      </c>
      <c r="H147" s="158">
        <f t="shared" si="14"/>
        <v>545000</v>
      </c>
      <c r="I147" s="158">
        <f t="shared" si="14"/>
        <v>30000</v>
      </c>
      <c r="J147" s="158">
        <f t="shared" si="14"/>
        <v>0</v>
      </c>
      <c r="K147" s="158">
        <f t="shared" si="14"/>
        <v>0</v>
      </c>
      <c r="L147" s="158">
        <f t="shared" si="14"/>
        <v>0</v>
      </c>
      <c r="M147" s="158">
        <f t="shared" si="14"/>
        <v>0</v>
      </c>
      <c r="N147" s="158">
        <f t="shared" si="14"/>
        <v>0</v>
      </c>
      <c r="O147" s="158">
        <f t="shared" si="14"/>
        <v>0</v>
      </c>
      <c r="P147" s="158">
        <f t="shared" si="14"/>
        <v>0</v>
      </c>
      <c r="Q147" s="158">
        <f t="shared" si="14"/>
        <v>0</v>
      </c>
      <c r="R147" s="46"/>
    </row>
    <row r="148" spans="1:18" ht="30.75" customHeight="1" x14ac:dyDescent="0.25">
      <c r="A148" s="5"/>
      <c r="B148" s="363" t="s">
        <v>30</v>
      </c>
      <c r="C148" s="363"/>
      <c r="D148" s="363"/>
      <c r="E148" s="363"/>
      <c r="F148" s="363"/>
      <c r="G148" s="363"/>
      <c r="H148" s="363"/>
      <c r="I148" s="363"/>
      <c r="J148" s="363"/>
      <c r="K148" s="2"/>
      <c r="L148" s="2"/>
      <c r="M148" s="2"/>
      <c r="N148" s="2"/>
      <c r="O148" s="2"/>
      <c r="P148" s="2"/>
    </row>
    <row r="149" spans="1:18" ht="15.75" customHeight="1" x14ac:dyDescent="0.25">
      <c r="A149" s="5"/>
      <c r="B149" s="364"/>
      <c r="C149" s="364"/>
      <c r="D149" s="364"/>
      <c r="E149" s="364"/>
      <c r="F149" s="364"/>
      <c r="G149" s="364"/>
      <c r="H149" s="364"/>
      <c r="I149" s="364"/>
      <c r="J149" s="32"/>
      <c r="K149" s="2"/>
      <c r="L149" s="2"/>
      <c r="M149" s="2"/>
      <c r="N149" s="2"/>
      <c r="O149" s="2"/>
      <c r="P149" s="2"/>
      <c r="Q149" s="2"/>
      <c r="R149" s="6"/>
    </row>
    <row r="150" spans="1:18" ht="15.75" customHeight="1" x14ac:dyDescent="0.25">
      <c r="A150" s="5"/>
      <c r="B150" s="32"/>
      <c r="C150" s="32"/>
      <c r="D150" s="32"/>
      <c r="E150" s="32"/>
      <c r="F150" s="32"/>
      <c r="G150" s="32"/>
      <c r="H150" s="32"/>
      <c r="I150" s="32"/>
      <c r="J150" s="32"/>
      <c r="K150" s="2"/>
      <c r="L150" s="2"/>
      <c r="M150" s="2"/>
      <c r="N150" s="33"/>
      <c r="O150" s="33"/>
      <c r="P150" s="33"/>
      <c r="Q150" s="2"/>
      <c r="R150" s="6"/>
    </row>
    <row r="151" spans="1:18" ht="15.75" customHeight="1" x14ac:dyDescent="0.25">
      <c r="A151" s="5"/>
      <c r="B151" s="32"/>
      <c r="C151" s="32"/>
      <c r="D151" s="32"/>
      <c r="E151" s="32"/>
      <c r="F151" s="32"/>
      <c r="G151" s="32"/>
      <c r="H151" s="32"/>
      <c r="I151" s="32"/>
      <c r="J151" s="32"/>
      <c r="K151" s="2"/>
      <c r="L151" s="2"/>
      <c r="M151" s="2"/>
      <c r="N151" s="2"/>
      <c r="O151" s="2"/>
      <c r="P151" s="2"/>
      <c r="Q151" s="2"/>
      <c r="R151" s="6"/>
    </row>
    <row r="152" spans="1:18" ht="15.75" customHeight="1" x14ac:dyDescent="0.3">
      <c r="A152" s="5"/>
      <c r="B152" s="32"/>
      <c r="C152" s="32"/>
      <c r="D152" s="32"/>
      <c r="E152" s="32"/>
      <c r="F152" s="32"/>
      <c r="G152" s="32"/>
      <c r="H152" s="32"/>
      <c r="I152" s="32"/>
      <c r="J152" s="32"/>
      <c r="K152" s="2"/>
      <c r="L152" s="2"/>
      <c r="M152" s="2"/>
      <c r="N152" s="6"/>
      <c r="O152" s="35" t="s">
        <v>56</v>
      </c>
      <c r="Q152" s="2"/>
      <c r="R152" s="6"/>
    </row>
    <row r="153" spans="1:18" ht="15.75" customHeight="1" x14ac:dyDescent="0.25">
      <c r="A153" s="5"/>
      <c r="B153" s="32"/>
      <c r="C153" s="32"/>
      <c r="D153" s="32"/>
      <c r="E153" s="32"/>
      <c r="F153" s="32"/>
      <c r="G153" s="32"/>
      <c r="H153" s="32"/>
      <c r="I153" s="32"/>
      <c r="J153" s="32"/>
      <c r="K153" s="2"/>
      <c r="L153" s="2"/>
      <c r="M153" s="2"/>
      <c r="N153" s="6"/>
      <c r="O153" s="6"/>
      <c r="P153" s="6"/>
      <c r="R153" s="6"/>
    </row>
    <row r="154" spans="1:18" ht="15" customHeight="1" x14ac:dyDescent="0.25">
      <c r="A154" s="6"/>
      <c r="B154" s="31"/>
      <c r="C154" s="31"/>
      <c r="D154" s="31"/>
      <c r="E154" s="31"/>
      <c r="F154" s="31"/>
      <c r="G154" s="31"/>
      <c r="H154" s="31"/>
      <c r="I154" s="6"/>
      <c r="J154" s="7"/>
      <c r="K154" s="7"/>
      <c r="L154" s="6"/>
      <c r="M154" s="7"/>
      <c r="N154" s="7"/>
      <c r="O154" s="7"/>
      <c r="P154" s="7"/>
      <c r="Q154" s="7"/>
      <c r="R154" s="6"/>
    </row>
    <row r="155" spans="1:18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8" ht="18.75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5"/>
      <c r="K156" s="3"/>
      <c r="L156" s="6"/>
      <c r="M156" s="5"/>
      <c r="N156" s="15"/>
      <c r="O156" s="15"/>
      <c r="P156" s="15"/>
      <c r="Q156" s="5"/>
    </row>
    <row r="157" spans="1:18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8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</sheetData>
  <sheetProtection formatCells="0" formatColumns="0" formatRows="0"/>
  <mergeCells count="19">
    <mergeCell ref="B148:J148"/>
    <mergeCell ref="B149:I149"/>
    <mergeCell ref="A9:C9"/>
    <mergeCell ref="G9:Q9"/>
    <mergeCell ref="A10:A12"/>
    <mergeCell ref="B10:B12"/>
    <mergeCell ref="C10:C12"/>
    <mergeCell ref="D10:D12"/>
    <mergeCell ref="E10:E12"/>
    <mergeCell ref="F10:F12"/>
    <mergeCell ref="G10:G12"/>
    <mergeCell ref="H10:Q11"/>
    <mergeCell ref="A1:Q1"/>
    <mergeCell ref="N2:O3"/>
    <mergeCell ref="A3:B3"/>
    <mergeCell ref="C3:J3"/>
    <mergeCell ref="A5:L5"/>
    <mergeCell ref="A6:I6"/>
    <mergeCell ref="L6:M6"/>
  </mergeCells>
  <pageMargins left="0.19685039370078741" right="0.23622047244094491" top="0.35433070866141736" bottom="0.43307086614173229" header="0.31496062992125984" footer="0.19685039370078741"/>
  <pageSetup paperSize="9" scale="37" fitToHeight="0" orientation="landscape" r:id="rId1"/>
  <headerFooter>
    <oddFooter>&amp;A&amp;RPage &amp;P</oddFooter>
  </headerFooter>
  <rowBreaks count="1" manualBreakCount="1">
    <brk id="58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87"/>
  <sheetViews>
    <sheetView view="pageBreakPreview" zoomScale="60" zoomScaleNormal="100" workbookViewId="0">
      <selection activeCell="D25" sqref="D25"/>
    </sheetView>
  </sheetViews>
  <sheetFormatPr defaultRowHeight="15" x14ac:dyDescent="0.25"/>
  <cols>
    <col min="1" max="1" width="4.7109375" style="4" customWidth="1"/>
    <col min="2" max="2" width="35.85546875" style="4" customWidth="1"/>
    <col min="3" max="3" width="13.5703125" style="4" customWidth="1"/>
    <col min="4" max="7" width="20.7109375" style="4" customWidth="1"/>
    <col min="8" max="8" width="18.7109375" style="4" customWidth="1"/>
    <col min="9" max="17" width="15.85546875" style="4" customWidth="1"/>
    <col min="18" max="34" width="9.140625" style="4"/>
    <col min="35" max="35" width="9.140625" style="4" customWidth="1"/>
    <col min="36" max="16384" width="9.140625" style="4"/>
  </cols>
  <sheetData>
    <row r="1" spans="1:37" ht="18.75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</row>
    <row r="2" spans="1:37" ht="15.75" customHeight="1" x14ac:dyDescent="0.3">
      <c r="N2" s="360" t="s">
        <v>55</v>
      </c>
      <c r="O2" s="360"/>
      <c r="P2" s="28"/>
    </row>
    <row r="3" spans="1:37" ht="21.75" customHeight="1" x14ac:dyDescent="0.3">
      <c r="A3" s="358" t="s">
        <v>59</v>
      </c>
      <c r="B3" s="358"/>
      <c r="C3" s="361" t="s">
        <v>138</v>
      </c>
      <c r="D3" s="361"/>
      <c r="E3" s="361"/>
      <c r="F3" s="361"/>
      <c r="G3" s="361"/>
      <c r="H3" s="361"/>
      <c r="I3" s="361"/>
      <c r="J3" s="361"/>
      <c r="K3" s="16"/>
      <c r="N3" s="360"/>
      <c r="O3" s="360"/>
      <c r="P3" s="53" t="s">
        <v>137</v>
      </c>
      <c r="Q3" s="16"/>
    </row>
    <row r="4" spans="1:37" ht="9.75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27"/>
      <c r="M4" s="6"/>
      <c r="N4" s="29"/>
      <c r="O4" s="29"/>
      <c r="P4" s="29"/>
      <c r="Q4" s="8"/>
    </row>
    <row r="5" spans="1:37" ht="40.5" customHeight="1" x14ac:dyDescent="0.3">
      <c r="A5" s="360" t="s">
        <v>91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6"/>
      <c r="N5" s="30"/>
      <c r="O5" s="30"/>
      <c r="P5" s="30"/>
      <c r="Q5" s="17"/>
    </row>
    <row r="6" spans="1:37" ht="8.25" customHeight="1" x14ac:dyDescent="0.3">
      <c r="A6" s="362"/>
      <c r="B6" s="362"/>
      <c r="C6" s="362"/>
      <c r="D6" s="362"/>
      <c r="E6" s="362"/>
      <c r="F6" s="362"/>
      <c r="G6" s="362"/>
      <c r="H6" s="362"/>
      <c r="I6" s="362"/>
      <c r="J6" s="112"/>
      <c r="K6" s="112"/>
      <c r="L6" s="360"/>
      <c r="M6" s="360"/>
      <c r="N6" s="28"/>
      <c r="O6" s="28"/>
      <c r="P6" s="28"/>
      <c r="Q6" s="9"/>
    </row>
    <row r="7" spans="1:37" ht="6.75" customHeight="1" x14ac:dyDescent="0.3">
      <c r="A7" s="116"/>
      <c r="B7" s="116"/>
      <c r="C7" s="116"/>
      <c r="D7" s="116"/>
      <c r="E7" s="116"/>
      <c r="F7" s="116"/>
      <c r="G7" s="116"/>
      <c r="H7" s="116"/>
      <c r="I7" s="116"/>
      <c r="J7" s="118"/>
      <c r="K7" s="118"/>
      <c r="L7" s="117"/>
      <c r="M7" s="117"/>
      <c r="N7" s="28"/>
      <c r="O7" s="28"/>
      <c r="P7" s="28"/>
      <c r="Q7" s="9"/>
    </row>
    <row r="8" spans="1:37" ht="4.5" customHeight="1" x14ac:dyDescent="0.3">
      <c r="A8" s="116"/>
      <c r="B8" s="116"/>
      <c r="C8" s="116"/>
      <c r="D8" s="116"/>
      <c r="E8" s="116"/>
      <c r="F8" s="116"/>
      <c r="G8" s="116"/>
      <c r="H8" s="116"/>
      <c r="I8" s="116"/>
      <c r="J8" s="118"/>
      <c r="K8" s="118"/>
      <c r="L8" s="117"/>
      <c r="M8" s="117"/>
      <c r="N8" s="28"/>
      <c r="O8" s="28"/>
      <c r="P8" s="28"/>
      <c r="Q8" s="9"/>
    </row>
    <row r="9" spans="1:37" ht="5.25" customHeight="1" thickBot="1" x14ac:dyDescent="0.3">
      <c r="A9" s="365"/>
      <c r="B9" s="365"/>
      <c r="C9" s="365"/>
      <c r="D9" s="1"/>
      <c r="E9" s="1"/>
      <c r="F9" s="1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</row>
    <row r="10" spans="1:37" s="42" customFormat="1" ht="69" customHeight="1" x14ac:dyDescent="0.25">
      <c r="A10" s="367" t="s">
        <v>0</v>
      </c>
      <c r="B10" s="370" t="s">
        <v>73</v>
      </c>
      <c r="C10" s="367" t="s">
        <v>1</v>
      </c>
      <c r="D10" s="349" t="s">
        <v>108</v>
      </c>
      <c r="E10" s="349" t="s">
        <v>109</v>
      </c>
      <c r="F10" s="349" t="s">
        <v>110</v>
      </c>
      <c r="G10" s="349" t="s">
        <v>111</v>
      </c>
      <c r="H10" s="352" t="s">
        <v>69</v>
      </c>
      <c r="I10" s="353"/>
      <c r="J10" s="353"/>
      <c r="K10" s="353"/>
      <c r="L10" s="353"/>
      <c r="M10" s="353"/>
      <c r="N10" s="353"/>
      <c r="O10" s="353"/>
      <c r="P10" s="353"/>
      <c r="Q10" s="354"/>
    </row>
    <row r="11" spans="1:37" s="42" customFormat="1" ht="15.75" customHeight="1" thickBot="1" x14ac:dyDescent="0.3">
      <c r="A11" s="368"/>
      <c r="B11" s="371"/>
      <c r="C11" s="368"/>
      <c r="D11" s="350"/>
      <c r="E11" s="350"/>
      <c r="F11" s="350"/>
      <c r="G11" s="350"/>
      <c r="H11" s="355"/>
      <c r="I11" s="356"/>
      <c r="J11" s="356"/>
      <c r="K11" s="356"/>
      <c r="L11" s="356"/>
      <c r="M11" s="356"/>
      <c r="N11" s="356"/>
      <c r="O11" s="356"/>
      <c r="P11" s="356"/>
      <c r="Q11" s="357"/>
    </row>
    <row r="12" spans="1:37" s="42" customFormat="1" ht="48.75" customHeight="1" thickBot="1" x14ac:dyDescent="0.3">
      <c r="A12" s="369"/>
      <c r="B12" s="372"/>
      <c r="C12" s="369"/>
      <c r="D12" s="351"/>
      <c r="E12" s="351"/>
      <c r="F12" s="351"/>
      <c r="G12" s="351"/>
      <c r="H12" s="224" t="s">
        <v>68</v>
      </c>
      <c r="I12" s="225" t="s">
        <v>2</v>
      </c>
      <c r="J12" s="225" t="s">
        <v>3</v>
      </c>
      <c r="K12" s="225" t="s">
        <v>4</v>
      </c>
      <c r="L12" s="225" t="s">
        <v>17</v>
      </c>
      <c r="M12" s="225" t="s">
        <v>18</v>
      </c>
      <c r="N12" s="225" t="s">
        <v>19</v>
      </c>
      <c r="O12" s="225" t="s">
        <v>77</v>
      </c>
      <c r="P12" s="225" t="s">
        <v>78</v>
      </c>
      <c r="Q12" s="225" t="s">
        <v>5</v>
      </c>
    </row>
    <row r="13" spans="1:37" s="42" customFormat="1" ht="15.75" thickBot="1" x14ac:dyDescent="0.3">
      <c r="A13" s="110">
        <v>1</v>
      </c>
      <c r="B13" s="111">
        <v>2</v>
      </c>
      <c r="C13" s="110">
        <v>3</v>
      </c>
      <c r="D13" s="111">
        <v>4</v>
      </c>
      <c r="E13" s="111">
        <v>5</v>
      </c>
      <c r="F13" s="111">
        <v>6</v>
      </c>
      <c r="G13" s="111" t="s">
        <v>92</v>
      </c>
      <c r="H13" s="111">
        <v>8</v>
      </c>
      <c r="I13" s="111">
        <v>9</v>
      </c>
      <c r="J13" s="111">
        <v>10</v>
      </c>
      <c r="K13" s="111">
        <v>11</v>
      </c>
      <c r="L13" s="111">
        <v>12</v>
      </c>
      <c r="M13" s="111">
        <v>13</v>
      </c>
      <c r="N13" s="111">
        <v>14</v>
      </c>
      <c r="O13" s="111">
        <v>15</v>
      </c>
      <c r="P13" s="111">
        <v>16</v>
      </c>
      <c r="Q13" s="111" t="s">
        <v>6</v>
      </c>
    </row>
    <row r="14" spans="1:37" s="42" customFormat="1" ht="20.25" x14ac:dyDescent="0.3">
      <c r="A14" s="109" t="s">
        <v>7</v>
      </c>
      <c r="B14" s="47" t="s">
        <v>63</v>
      </c>
      <c r="C14" s="48"/>
      <c r="D14" s="252">
        <f>SUM(D15:D25)</f>
        <v>540000</v>
      </c>
      <c r="E14" s="252">
        <f>SUM(E15:E25)</f>
        <v>0</v>
      </c>
      <c r="F14" s="252">
        <f t="shared" ref="F14:Q14" si="0">SUM(F15:F25)</f>
        <v>540000</v>
      </c>
      <c r="G14" s="54">
        <f t="shared" si="0"/>
        <v>540000</v>
      </c>
      <c r="H14" s="54">
        <f t="shared" si="0"/>
        <v>510000</v>
      </c>
      <c r="I14" s="54">
        <f t="shared" si="0"/>
        <v>30000</v>
      </c>
      <c r="J14" s="54">
        <f t="shared" si="0"/>
        <v>0</v>
      </c>
      <c r="K14" s="54">
        <f t="shared" si="0"/>
        <v>0</v>
      </c>
      <c r="L14" s="54">
        <f t="shared" si="0"/>
        <v>0</v>
      </c>
      <c r="M14" s="54">
        <f t="shared" si="0"/>
        <v>0</v>
      </c>
      <c r="N14" s="54">
        <f t="shared" si="0"/>
        <v>0</v>
      </c>
      <c r="O14" s="54">
        <f t="shared" si="0"/>
        <v>0</v>
      </c>
      <c r="P14" s="54">
        <f t="shared" si="0"/>
        <v>0</v>
      </c>
      <c r="Q14" s="69">
        <f t="shared" si="0"/>
        <v>0</v>
      </c>
      <c r="T14" s="264"/>
      <c r="AD14" s="264"/>
      <c r="AE14" s="264"/>
      <c r="AF14" s="264"/>
      <c r="AG14" s="264"/>
      <c r="AH14" s="264"/>
      <c r="AI14" s="264"/>
      <c r="AJ14" s="264"/>
      <c r="AK14" s="264"/>
    </row>
    <row r="15" spans="1:37" ht="20.25" x14ac:dyDescent="0.3">
      <c r="A15" s="10">
        <v>1</v>
      </c>
      <c r="B15" s="19" t="s">
        <v>20</v>
      </c>
      <c r="C15" s="11">
        <v>611100</v>
      </c>
      <c r="D15" s="56">
        <f>'Tab 2'!E15</f>
        <v>383000</v>
      </c>
      <c r="E15" s="56">
        <f>'Tab 2'!F15</f>
        <v>0</v>
      </c>
      <c r="F15" s="56">
        <f>'Tab 2'!G15</f>
        <v>383000</v>
      </c>
      <c r="G15" s="56">
        <f t="shared" ref="G15:G25" si="1">SUM(H15:Q15)</f>
        <v>383000</v>
      </c>
      <c r="H15" s="56">
        <f>'Tab 3'!G15</f>
        <v>383000</v>
      </c>
      <c r="I15" s="56">
        <f>'Tab 4-PPN1'!G15</f>
        <v>0</v>
      </c>
      <c r="J15" s="56">
        <f>'Tab 4-PPN2'!G15</f>
        <v>0</v>
      </c>
      <c r="K15" s="56">
        <f>'Tab 4-PPN3'!G15</f>
        <v>0</v>
      </c>
      <c r="L15" s="56">
        <f>'Tab 4-PPN4'!G15</f>
        <v>0</v>
      </c>
      <c r="M15" s="56">
        <f>'Tab 4-PPN5'!G15</f>
        <v>0</v>
      </c>
      <c r="N15" s="56">
        <f>'Tab 4-PPN6'!G15</f>
        <v>0</v>
      </c>
      <c r="O15" s="56">
        <f>'Tab 4-PPN7'!G15</f>
        <v>0</v>
      </c>
      <c r="P15" s="56">
        <f>'Tab 4-PPN8'!G15</f>
        <v>0</v>
      </c>
      <c r="Q15" s="193">
        <f>'Tab 4-PPN9'!G15</f>
        <v>0</v>
      </c>
      <c r="S15" s="115"/>
      <c r="T15" s="264"/>
      <c r="AD15" s="264"/>
      <c r="AE15" s="264"/>
      <c r="AF15" s="264"/>
      <c r="AG15" s="264"/>
      <c r="AH15" s="264"/>
      <c r="AI15" s="264"/>
      <c r="AJ15" s="264"/>
      <c r="AK15" s="264"/>
    </row>
    <row r="16" spans="1:37" ht="37.5" x14ac:dyDescent="0.3">
      <c r="A16" s="12">
        <v>2</v>
      </c>
      <c r="B16" s="26" t="s">
        <v>41</v>
      </c>
      <c r="C16" s="22">
        <v>611200</v>
      </c>
      <c r="D16" s="56">
        <f>'Tab 2'!E16</f>
        <v>51000</v>
      </c>
      <c r="E16" s="56">
        <f>'Tab 2'!F16</f>
        <v>0</v>
      </c>
      <c r="F16" s="56">
        <f>'Tab 2'!G16</f>
        <v>51000</v>
      </c>
      <c r="G16" s="56">
        <f t="shared" si="1"/>
        <v>51000</v>
      </c>
      <c r="H16" s="56">
        <f>'Tab 3'!G16</f>
        <v>51000</v>
      </c>
      <c r="I16" s="56">
        <f>'Tab 4-PPN1'!G16</f>
        <v>0</v>
      </c>
      <c r="J16" s="56">
        <f>'Tab 4-PPN2'!G16</f>
        <v>0</v>
      </c>
      <c r="K16" s="56">
        <f>'Tab 4-PPN3'!G16</f>
        <v>0</v>
      </c>
      <c r="L16" s="56">
        <f>'Tab 4-PPN4'!G16</f>
        <v>0</v>
      </c>
      <c r="M16" s="56">
        <f>'Tab 4-PPN5'!G16</f>
        <v>0</v>
      </c>
      <c r="N16" s="56">
        <f>'Tab 4-PPN6'!G16</f>
        <v>0</v>
      </c>
      <c r="O16" s="56">
        <f>'Tab 4-PPN7'!G16</f>
        <v>0</v>
      </c>
      <c r="P16" s="56">
        <f>'Tab 4-PPN8'!G16</f>
        <v>0</v>
      </c>
      <c r="Q16" s="193">
        <f>'Tab 4-PPN9'!G16</f>
        <v>0</v>
      </c>
      <c r="S16" s="115"/>
      <c r="T16" s="264"/>
      <c r="AD16" s="264"/>
      <c r="AE16" s="264"/>
      <c r="AF16" s="264"/>
      <c r="AG16" s="264"/>
      <c r="AH16" s="264"/>
      <c r="AI16" s="264"/>
      <c r="AJ16" s="264"/>
      <c r="AK16" s="264"/>
    </row>
    <row r="17" spans="1:37" ht="20.25" x14ac:dyDescent="0.3">
      <c r="A17" s="12">
        <v>3</v>
      </c>
      <c r="B17" s="21" t="s">
        <v>8</v>
      </c>
      <c r="C17" s="22">
        <v>613100</v>
      </c>
      <c r="D17" s="56">
        <f>'Tab 2'!E17</f>
        <v>13000</v>
      </c>
      <c r="E17" s="56">
        <f>'Tab 2'!F17</f>
        <v>0</v>
      </c>
      <c r="F17" s="56">
        <f>'Tab 2'!G17</f>
        <v>13000</v>
      </c>
      <c r="G17" s="56">
        <f t="shared" si="1"/>
        <v>13000</v>
      </c>
      <c r="H17" s="56">
        <f>'Tab 3'!G17</f>
        <v>13000</v>
      </c>
      <c r="I17" s="56">
        <f>'Tab 4-PPN1'!G17</f>
        <v>0</v>
      </c>
      <c r="J17" s="56">
        <f>'Tab 4-PPN2'!G17</f>
        <v>0</v>
      </c>
      <c r="K17" s="56">
        <f>'Tab 4-PPN3'!G17</f>
        <v>0</v>
      </c>
      <c r="L17" s="56">
        <f>'Tab 4-PPN4'!G17</f>
        <v>0</v>
      </c>
      <c r="M17" s="56">
        <f>'Tab 4-PPN5'!G17</f>
        <v>0</v>
      </c>
      <c r="N17" s="56">
        <f>'Tab 4-PPN6'!G17</f>
        <v>0</v>
      </c>
      <c r="O17" s="56">
        <f>'Tab 4-PPN7'!G17</f>
        <v>0</v>
      </c>
      <c r="P17" s="56">
        <f>'Tab 4-PPN8'!G17</f>
        <v>0</v>
      </c>
      <c r="Q17" s="193">
        <f>'Tab 4-PPN9'!G17</f>
        <v>0</v>
      </c>
      <c r="S17" s="115"/>
      <c r="T17" s="264"/>
      <c r="AD17" s="264"/>
      <c r="AE17" s="264"/>
      <c r="AF17" s="264"/>
      <c r="AG17" s="264"/>
      <c r="AH17" s="264"/>
      <c r="AI17" s="264"/>
      <c r="AJ17" s="264"/>
      <c r="AK17" s="264"/>
    </row>
    <row r="18" spans="1:37" ht="37.5" x14ac:dyDescent="0.3">
      <c r="A18" s="12">
        <v>4</v>
      </c>
      <c r="B18" s="26" t="s">
        <v>42</v>
      </c>
      <c r="C18" s="22">
        <v>613200</v>
      </c>
      <c r="D18" s="56">
        <f>'Tab 2'!E18</f>
        <v>14000</v>
      </c>
      <c r="E18" s="56">
        <f>'Tab 2'!F18</f>
        <v>0</v>
      </c>
      <c r="F18" s="56">
        <f>'Tab 2'!G18</f>
        <v>14000</v>
      </c>
      <c r="G18" s="56">
        <f t="shared" si="1"/>
        <v>14000</v>
      </c>
      <c r="H18" s="56">
        <f>'Tab 3'!G18</f>
        <v>14000</v>
      </c>
      <c r="I18" s="56">
        <f>'Tab 4-PPN1'!G18</f>
        <v>0</v>
      </c>
      <c r="J18" s="56">
        <f>'Tab 4-PPN2'!G18</f>
        <v>0</v>
      </c>
      <c r="K18" s="56">
        <f>'Tab 4-PPN3'!G18</f>
        <v>0</v>
      </c>
      <c r="L18" s="56">
        <f>'Tab 4-PPN4'!G18</f>
        <v>0</v>
      </c>
      <c r="M18" s="56">
        <f>'Tab 4-PPN5'!G18</f>
        <v>0</v>
      </c>
      <c r="N18" s="56">
        <f>'Tab 4-PPN6'!G18</f>
        <v>0</v>
      </c>
      <c r="O18" s="56">
        <f>'Tab 4-PPN7'!G18</f>
        <v>0</v>
      </c>
      <c r="P18" s="56">
        <f>'Tab 4-PPN8'!G18</f>
        <v>0</v>
      </c>
      <c r="Q18" s="193">
        <f>'Tab 4-PPN9'!G18</f>
        <v>0</v>
      </c>
      <c r="S18" s="115"/>
      <c r="T18" s="264"/>
      <c r="AD18" s="264"/>
      <c r="AE18" s="264"/>
      <c r="AF18" s="264"/>
      <c r="AG18" s="264"/>
      <c r="AH18" s="264"/>
      <c r="AI18" s="264"/>
      <c r="AJ18" s="264"/>
      <c r="AK18" s="264"/>
    </row>
    <row r="19" spans="1:37" ht="37.5" x14ac:dyDescent="0.3">
      <c r="A19" s="12">
        <v>5</v>
      </c>
      <c r="B19" s="26" t="s">
        <v>9</v>
      </c>
      <c r="C19" s="22">
        <v>613300</v>
      </c>
      <c r="D19" s="56">
        <f>'Tab 2'!E19</f>
        <v>0</v>
      </c>
      <c r="E19" s="56">
        <f>'Tab 2'!F19</f>
        <v>0</v>
      </c>
      <c r="F19" s="56">
        <f>'Tab 2'!G19</f>
        <v>0</v>
      </c>
      <c r="G19" s="56">
        <f t="shared" si="1"/>
        <v>0</v>
      </c>
      <c r="H19" s="56">
        <f>'Tab 3'!G19</f>
        <v>0</v>
      </c>
      <c r="I19" s="56">
        <f>'Tab 4-PPN1'!G19</f>
        <v>0</v>
      </c>
      <c r="J19" s="56">
        <f>'Tab 4-PPN2'!G19</f>
        <v>0</v>
      </c>
      <c r="K19" s="56">
        <f>'Tab 4-PPN3'!G19</f>
        <v>0</v>
      </c>
      <c r="L19" s="56">
        <f>'Tab 4-PPN4'!G19</f>
        <v>0</v>
      </c>
      <c r="M19" s="56">
        <f>'Tab 4-PPN5'!G19</f>
        <v>0</v>
      </c>
      <c r="N19" s="56">
        <f>'Tab 4-PPN6'!G19</f>
        <v>0</v>
      </c>
      <c r="O19" s="56">
        <f>'Tab 4-PPN7'!G19</f>
        <v>0</v>
      </c>
      <c r="P19" s="56">
        <f>'Tab 4-PPN8'!G19</f>
        <v>0</v>
      </c>
      <c r="Q19" s="193">
        <f>'Tab 4-PPN9'!G19</f>
        <v>0</v>
      </c>
      <c r="S19" s="115"/>
      <c r="T19" s="264"/>
      <c r="AD19" s="264"/>
      <c r="AE19" s="264"/>
      <c r="AF19" s="264"/>
      <c r="AG19" s="264"/>
      <c r="AH19" s="264"/>
      <c r="AI19" s="264"/>
      <c r="AJ19" s="264"/>
      <c r="AK19" s="264"/>
    </row>
    <row r="20" spans="1:37" ht="20.25" x14ac:dyDescent="0.3">
      <c r="A20" s="12">
        <v>6</v>
      </c>
      <c r="B20" s="21" t="s">
        <v>21</v>
      </c>
      <c r="C20" s="22">
        <v>613400</v>
      </c>
      <c r="D20" s="56">
        <f>'Tab 2'!E20</f>
        <v>14000</v>
      </c>
      <c r="E20" s="56">
        <f>'Tab 2'!F20</f>
        <v>0</v>
      </c>
      <c r="F20" s="56">
        <f>'Tab 2'!G20</f>
        <v>14000</v>
      </c>
      <c r="G20" s="56">
        <f t="shared" si="1"/>
        <v>14000</v>
      </c>
      <c r="H20" s="56">
        <f>'Tab 3'!G20</f>
        <v>14000</v>
      </c>
      <c r="I20" s="56">
        <f>'Tab 4-PPN1'!G20</f>
        <v>0</v>
      </c>
      <c r="J20" s="56">
        <f>'Tab 4-PPN2'!G20</f>
        <v>0</v>
      </c>
      <c r="K20" s="56">
        <f>'Tab 4-PPN3'!G20</f>
        <v>0</v>
      </c>
      <c r="L20" s="56">
        <f>'Tab 4-PPN4'!G20</f>
        <v>0</v>
      </c>
      <c r="M20" s="56">
        <f>'Tab 4-PPN5'!G20</f>
        <v>0</v>
      </c>
      <c r="N20" s="56">
        <f>'Tab 4-PPN6'!G20</f>
        <v>0</v>
      </c>
      <c r="O20" s="56">
        <f>'Tab 4-PPN7'!G20</f>
        <v>0</v>
      </c>
      <c r="P20" s="56">
        <f>'Tab 4-PPN8'!G20</f>
        <v>0</v>
      </c>
      <c r="Q20" s="193">
        <f>'Tab 4-PPN9'!G20</f>
        <v>0</v>
      </c>
      <c r="S20" s="115"/>
      <c r="T20" s="264"/>
      <c r="AD20" s="264"/>
      <c r="AE20" s="264"/>
      <c r="AF20" s="264"/>
      <c r="AG20" s="264"/>
      <c r="AH20" s="264"/>
      <c r="AI20" s="264"/>
      <c r="AJ20" s="264"/>
      <c r="AK20" s="264"/>
    </row>
    <row r="21" spans="1:37" ht="37.5" x14ac:dyDescent="0.3">
      <c r="A21" s="12">
        <v>7</v>
      </c>
      <c r="B21" s="26" t="s">
        <v>22</v>
      </c>
      <c r="C21" s="22">
        <v>613500</v>
      </c>
      <c r="D21" s="56">
        <f>'Tab 2'!E21</f>
        <v>10000</v>
      </c>
      <c r="E21" s="56">
        <f>'Tab 2'!F21</f>
        <v>0</v>
      </c>
      <c r="F21" s="56">
        <f>'Tab 2'!G21</f>
        <v>10000</v>
      </c>
      <c r="G21" s="56">
        <f t="shared" si="1"/>
        <v>10000</v>
      </c>
      <c r="H21" s="56">
        <f>'Tab 3'!G21</f>
        <v>10000</v>
      </c>
      <c r="I21" s="56">
        <f>'Tab 4-PPN1'!G21</f>
        <v>0</v>
      </c>
      <c r="J21" s="56">
        <f>'Tab 4-PPN2'!G21</f>
        <v>0</v>
      </c>
      <c r="K21" s="56">
        <f>'Tab 4-PPN3'!G21</f>
        <v>0</v>
      </c>
      <c r="L21" s="56">
        <f>'Tab 4-PPN4'!G21</f>
        <v>0</v>
      </c>
      <c r="M21" s="56">
        <f>'Tab 4-PPN5'!G21</f>
        <v>0</v>
      </c>
      <c r="N21" s="56">
        <f>'Tab 4-PPN6'!G21</f>
        <v>0</v>
      </c>
      <c r="O21" s="56">
        <f>'Tab 4-PPN7'!G21</f>
        <v>0</v>
      </c>
      <c r="P21" s="56">
        <f>'Tab 4-PPN8'!G21</f>
        <v>0</v>
      </c>
      <c r="Q21" s="193">
        <f>'Tab 4-PPN9'!G21</f>
        <v>0</v>
      </c>
      <c r="S21" s="115"/>
      <c r="T21" s="264"/>
      <c r="AD21" s="264"/>
      <c r="AE21" s="264"/>
      <c r="AF21" s="264"/>
      <c r="AG21" s="264"/>
      <c r="AH21" s="264"/>
      <c r="AI21" s="264"/>
      <c r="AJ21" s="264"/>
      <c r="AK21" s="264"/>
    </row>
    <row r="22" spans="1:37" ht="20.25" x14ac:dyDescent="0.3">
      <c r="A22" s="12">
        <v>8</v>
      </c>
      <c r="B22" s="21" t="s">
        <v>60</v>
      </c>
      <c r="C22" s="22">
        <v>613600</v>
      </c>
      <c r="D22" s="56">
        <f>'Tab 2'!E22</f>
        <v>1000</v>
      </c>
      <c r="E22" s="56">
        <f>'Tab 2'!F22</f>
        <v>0</v>
      </c>
      <c r="F22" s="56">
        <f>'Tab 2'!G22</f>
        <v>1000</v>
      </c>
      <c r="G22" s="56">
        <f t="shared" si="1"/>
        <v>1000</v>
      </c>
      <c r="H22" s="56">
        <f>'Tab 3'!G22</f>
        <v>1000</v>
      </c>
      <c r="I22" s="56">
        <f>'Tab 4-PPN1'!G22</f>
        <v>0</v>
      </c>
      <c r="J22" s="56">
        <f>'Tab 4-PPN2'!G22</f>
        <v>0</v>
      </c>
      <c r="K22" s="56">
        <f>'Tab 4-PPN3'!G22</f>
        <v>0</v>
      </c>
      <c r="L22" s="56">
        <f>'Tab 4-PPN4'!G22</f>
        <v>0</v>
      </c>
      <c r="M22" s="56">
        <f>'Tab 4-PPN5'!G22</f>
        <v>0</v>
      </c>
      <c r="N22" s="56">
        <f>'Tab 4-PPN6'!G22</f>
        <v>0</v>
      </c>
      <c r="O22" s="56">
        <f>'Tab 4-PPN7'!G22</f>
        <v>0</v>
      </c>
      <c r="P22" s="56">
        <f>'Tab 4-PPN8'!G22</f>
        <v>0</v>
      </c>
      <c r="Q22" s="193">
        <f>'Tab 4-PPN9'!G22</f>
        <v>0</v>
      </c>
      <c r="S22" s="115"/>
      <c r="T22" s="264"/>
      <c r="AD22" s="264"/>
      <c r="AE22" s="264"/>
      <c r="AF22" s="264"/>
      <c r="AG22" s="264"/>
      <c r="AH22" s="264"/>
      <c r="AI22" s="264"/>
      <c r="AJ22" s="264"/>
      <c r="AK22" s="264"/>
    </row>
    <row r="23" spans="1:37" ht="20.25" x14ac:dyDescent="0.3">
      <c r="A23" s="12">
        <v>9</v>
      </c>
      <c r="B23" s="21" t="s">
        <v>10</v>
      </c>
      <c r="C23" s="22">
        <v>613700</v>
      </c>
      <c r="D23" s="56">
        <f>'Tab 2'!E23</f>
        <v>9000</v>
      </c>
      <c r="E23" s="56">
        <f>'Tab 2'!F23</f>
        <v>0</v>
      </c>
      <c r="F23" s="56">
        <f>'Tab 2'!G23</f>
        <v>9000</v>
      </c>
      <c r="G23" s="56">
        <f t="shared" si="1"/>
        <v>9000</v>
      </c>
      <c r="H23" s="56">
        <f>'Tab 3'!G23</f>
        <v>9000</v>
      </c>
      <c r="I23" s="56">
        <f>'Tab 4-PPN1'!G23</f>
        <v>0</v>
      </c>
      <c r="J23" s="56">
        <f>'Tab 4-PPN2'!G23</f>
        <v>0</v>
      </c>
      <c r="K23" s="56">
        <f>'Tab 4-PPN3'!G23</f>
        <v>0</v>
      </c>
      <c r="L23" s="56">
        <f>'Tab 4-PPN4'!G23</f>
        <v>0</v>
      </c>
      <c r="M23" s="56">
        <f>'Tab 4-PPN5'!G23</f>
        <v>0</v>
      </c>
      <c r="N23" s="56">
        <f>'Tab 4-PPN6'!G23</f>
        <v>0</v>
      </c>
      <c r="O23" s="56">
        <f>'Tab 4-PPN7'!G23</f>
        <v>0</v>
      </c>
      <c r="P23" s="56">
        <f>'Tab 4-PPN8'!G23</f>
        <v>0</v>
      </c>
      <c r="Q23" s="193">
        <f>'Tab 4-PPN9'!G23</f>
        <v>0</v>
      </c>
      <c r="S23" s="115"/>
      <c r="T23" s="264"/>
      <c r="AD23" s="264"/>
      <c r="AE23" s="264"/>
      <c r="AF23" s="264"/>
      <c r="AG23" s="264"/>
      <c r="AH23" s="264"/>
      <c r="AI23" s="264"/>
      <c r="AJ23" s="264"/>
      <c r="AK23" s="264"/>
    </row>
    <row r="24" spans="1:37" ht="42" customHeight="1" x14ac:dyDescent="0.3">
      <c r="A24" s="12">
        <v>10</v>
      </c>
      <c r="B24" s="26" t="s">
        <v>43</v>
      </c>
      <c r="C24" s="22">
        <v>613800</v>
      </c>
      <c r="D24" s="56">
        <f>'Tab 2'!E24</f>
        <v>4000</v>
      </c>
      <c r="E24" s="56">
        <f>'Tab 2'!F24</f>
        <v>0</v>
      </c>
      <c r="F24" s="56">
        <f>'Tab 2'!G24</f>
        <v>4000</v>
      </c>
      <c r="G24" s="56">
        <f t="shared" si="1"/>
        <v>4000</v>
      </c>
      <c r="H24" s="56">
        <f>'Tab 3'!G24</f>
        <v>4000</v>
      </c>
      <c r="I24" s="56">
        <f>'Tab 4-PPN1'!G24</f>
        <v>0</v>
      </c>
      <c r="J24" s="56">
        <f>'Tab 4-PPN2'!G24</f>
        <v>0</v>
      </c>
      <c r="K24" s="56">
        <f>'Tab 4-PPN3'!G24</f>
        <v>0</v>
      </c>
      <c r="L24" s="56">
        <f>'Tab 4-PPN4'!G24</f>
        <v>0</v>
      </c>
      <c r="M24" s="56">
        <f>'Tab 4-PPN5'!G24</f>
        <v>0</v>
      </c>
      <c r="N24" s="56">
        <f>'Tab 4-PPN6'!G24</f>
        <v>0</v>
      </c>
      <c r="O24" s="56">
        <f>'Tab 4-PPN7'!G24</f>
        <v>0</v>
      </c>
      <c r="P24" s="56">
        <f>'Tab 4-PPN8'!G24</f>
        <v>0</v>
      </c>
      <c r="Q24" s="193">
        <f>'Tab 4-PPN9'!G24</f>
        <v>0</v>
      </c>
      <c r="S24" s="115"/>
      <c r="T24" s="264"/>
      <c r="AD24" s="264"/>
      <c r="AE24" s="264"/>
      <c r="AF24" s="264"/>
      <c r="AG24" s="264"/>
      <c r="AH24" s="264"/>
      <c r="AI24" s="264"/>
      <c r="AJ24" s="264"/>
      <c r="AK24" s="264"/>
    </row>
    <row r="25" spans="1:37" ht="37.5" x14ac:dyDescent="0.3">
      <c r="A25" s="12">
        <v>11</v>
      </c>
      <c r="B25" s="26" t="s">
        <v>11</v>
      </c>
      <c r="C25" s="22">
        <v>613900</v>
      </c>
      <c r="D25" s="56">
        <f>'Tab 2'!E25</f>
        <v>41000</v>
      </c>
      <c r="E25" s="56">
        <f>'Tab 2'!F25</f>
        <v>0</v>
      </c>
      <c r="F25" s="56">
        <f>'Tab 2'!G25</f>
        <v>41000</v>
      </c>
      <c r="G25" s="56">
        <f t="shared" si="1"/>
        <v>41000</v>
      </c>
      <c r="H25" s="56">
        <f>'Tab 3'!G25</f>
        <v>11000</v>
      </c>
      <c r="I25" s="56">
        <f>'Tab 4-PPN1'!G25</f>
        <v>30000</v>
      </c>
      <c r="J25" s="56">
        <f>'Tab 4-PPN2'!G25</f>
        <v>0</v>
      </c>
      <c r="K25" s="56">
        <f>'Tab 4-PPN3'!G25</f>
        <v>0</v>
      </c>
      <c r="L25" s="56">
        <f>'Tab 4-PPN4'!G25</f>
        <v>0</v>
      </c>
      <c r="M25" s="56">
        <f>'Tab 4-PPN5'!G25</f>
        <v>0</v>
      </c>
      <c r="N25" s="56">
        <f>'Tab 4-PPN6'!G25</f>
        <v>0</v>
      </c>
      <c r="O25" s="56">
        <f>'Tab 4-PPN7'!G25</f>
        <v>0</v>
      </c>
      <c r="P25" s="56">
        <f>'Tab 4-PPN8'!G25</f>
        <v>0</v>
      </c>
      <c r="Q25" s="193">
        <f>'Tab 4-PPN9'!G25</f>
        <v>0</v>
      </c>
      <c r="S25" s="115"/>
      <c r="T25" s="264"/>
      <c r="AD25" s="264"/>
      <c r="AE25" s="264"/>
      <c r="AF25" s="264"/>
      <c r="AG25" s="264"/>
      <c r="AH25" s="264"/>
      <c r="AI25" s="264"/>
      <c r="AJ25" s="264"/>
      <c r="AK25" s="264"/>
    </row>
    <row r="26" spans="1:37" s="42" customFormat="1" ht="65.25" customHeight="1" thickBot="1" x14ac:dyDescent="0.35">
      <c r="A26" s="76" t="s">
        <v>12</v>
      </c>
      <c r="B26" s="45" t="s">
        <v>62</v>
      </c>
      <c r="C26" s="63">
        <v>614000</v>
      </c>
      <c r="D26" s="58">
        <f>'Tab 2'!E26</f>
        <v>0</v>
      </c>
      <c r="E26" s="58">
        <f>'Tab 2'!F26</f>
        <v>0</v>
      </c>
      <c r="F26" s="58">
        <f>'Tab 2'!G26</f>
        <v>0</v>
      </c>
      <c r="G26" s="58">
        <f t="shared" ref="G26:Q26" si="2">G27+G36+G40+G54+G57+G59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71">
        <f t="shared" si="2"/>
        <v>0</v>
      </c>
      <c r="R26" s="46"/>
      <c r="T26" s="264"/>
      <c r="AD26" s="264"/>
      <c r="AE26" s="264"/>
      <c r="AF26" s="264"/>
      <c r="AG26" s="264"/>
      <c r="AH26" s="264"/>
      <c r="AI26" s="264"/>
      <c r="AJ26" s="264"/>
      <c r="AK26" s="264"/>
    </row>
    <row r="27" spans="1:37" ht="20.25" x14ac:dyDescent="0.3">
      <c r="A27" s="229">
        <v>1</v>
      </c>
      <c r="B27" s="230" t="s">
        <v>44</v>
      </c>
      <c r="C27" s="231">
        <v>614100</v>
      </c>
      <c r="D27" s="240">
        <f>'Tab 2'!E27</f>
        <v>0</v>
      </c>
      <c r="E27" s="240">
        <f>'Tab 2'!F27</f>
        <v>0</v>
      </c>
      <c r="F27" s="240">
        <f>'Tab 2'!G27</f>
        <v>0</v>
      </c>
      <c r="G27" s="241">
        <f>SUM(H27:Q27)</f>
        <v>0</v>
      </c>
      <c r="H27" s="241">
        <f>'Tab 3'!G27</f>
        <v>0</v>
      </c>
      <c r="I27" s="241">
        <f>'Tab 4-PPN1'!G27</f>
        <v>0</v>
      </c>
      <c r="J27" s="241">
        <f>'Tab 4-PPN2'!G27</f>
        <v>0</v>
      </c>
      <c r="K27" s="241">
        <f>'Tab 4-PPN3'!G27</f>
        <v>0</v>
      </c>
      <c r="L27" s="241">
        <f>'Tab 4-PPN4'!G27</f>
        <v>0</v>
      </c>
      <c r="M27" s="241">
        <f>'Tab 4-PPN5'!G27</f>
        <v>0</v>
      </c>
      <c r="N27" s="241">
        <f>'Tab 4-PPN6'!G27</f>
        <v>0</v>
      </c>
      <c r="O27" s="241">
        <f>'Tab 4-PPN7'!G27</f>
        <v>0</v>
      </c>
      <c r="P27" s="241">
        <f>'Tab 4-PPN8'!G27</f>
        <v>0</v>
      </c>
      <c r="Q27" s="242">
        <f>'Tab 4-PPN9'!G27</f>
        <v>0</v>
      </c>
      <c r="T27" s="264"/>
      <c r="AD27" s="264"/>
      <c r="AE27" s="264"/>
      <c r="AF27" s="264"/>
      <c r="AG27" s="264"/>
      <c r="AH27" s="264"/>
      <c r="AI27" s="264"/>
      <c r="AJ27" s="264"/>
      <c r="AK27" s="264"/>
    </row>
    <row r="28" spans="1:37" ht="20.25" x14ac:dyDescent="0.3">
      <c r="A28" s="14"/>
      <c r="B28" s="23"/>
      <c r="C28" s="24"/>
      <c r="D28" s="56">
        <f>'Tab 2'!E28</f>
        <v>0</v>
      </c>
      <c r="E28" s="56">
        <f>'Tab 2'!F28</f>
        <v>0</v>
      </c>
      <c r="F28" s="56">
        <f>'Tab 2'!G28</f>
        <v>0</v>
      </c>
      <c r="G28" s="243">
        <f>SUM(H28:Q28)</f>
        <v>0</v>
      </c>
      <c r="H28" s="243">
        <f>'Tab 3'!G28</f>
        <v>0</v>
      </c>
      <c r="I28" s="243">
        <f>'Tab 4-PPN1'!G28</f>
        <v>0</v>
      </c>
      <c r="J28" s="243">
        <f>'Tab 4-PPN2'!G28</f>
        <v>0</v>
      </c>
      <c r="K28" s="243">
        <f>'Tab 4-PPN3'!G28</f>
        <v>0</v>
      </c>
      <c r="L28" s="243">
        <f>'Tab 4-PPN4'!G28</f>
        <v>0</v>
      </c>
      <c r="M28" s="243">
        <f>'Tab 4-PPN5'!G28</f>
        <v>0</v>
      </c>
      <c r="N28" s="243">
        <f>'Tab 4-PPN6'!G28</f>
        <v>0</v>
      </c>
      <c r="O28" s="243">
        <f>'Tab 4-PPN7'!G28</f>
        <v>0</v>
      </c>
      <c r="P28" s="243">
        <f>'Tab 4-PPN8'!G28</f>
        <v>0</v>
      </c>
      <c r="Q28" s="244">
        <f>'Tab 4-PPN9'!G28</f>
        <v>0</v>
      </c>
      <c r="T28" s="264"/>
      <c r="AD28" s="264"/>
      <c r="AE28" s="264"/>
      <c r="AF28" s="264"/>
      <c r="AG28" s="264"/>
      <c r="AH28" s="264"/>
      <c r="AI28" s="264"/>
      <c r="AJ28" s="264"/>
      <c r="AK28" s="264"/>
    </row>
    <row r="29" spans="1:37" ht="20.25" x14ac:dyDescent="0.3">
      <c r="A29" s="14"/>
      <c r="B29" s="23"/>
      <c r="C29" s="24"/>
      <c r="D29" s="56">
        <f>'Tab 2'!E29</f>
        <v>0</v>
      </c>
      <c r="E29" s="56">
        <f>'Tab 2'!F29</f>
        <v>0</v>
      </c>
      <c r="F29" s="56">
        <f>'Tab 2'!G29</f>
        <v>0</v>
      </c>
      <c r="G29" s="243">
        <f t="shared" ref="G29:G34" si="3">SUM(H29:Q29)</f>
        <v>0</v>
      </c>
      <c r="H29" s="243">
        <f>'Tab 3'!G29</f>
        <v>0</v>
      </c>
      <c r="I29" s="243">
        <f>'Tab 4-PPN1'!G29</f>
        <v>0</v>
      </c>
      <c r="J29" s="243">
        <f>'Tab 4-PPN2'!G29</f>
        <v>0</v>
      </c>
      <c r="K29" s="243">
        <f>'Tab 4-PPN3'!G29</f>
        <v>0</v>
      </c>
      <c r="L29" s="243">
        <f>'Tab 4-PPN4'!G29</f>
        <v>0</v>
      </c>
      <c r="M29" s="243">
        <f>'Tab 4-PPN5'!G29</f>
        <v>0</v>
      </c>
      <c r="N29" s="243">
        <f>'Tab 4-PPN6'!G29</f>
        <v>0</v>
      </c>
      <c r="O29" s="243">
        <f>'Tab 4-PPN7'!G29</f>
        <v>0</v>
      </c>
      <c r="P29" s="243">
        <f>'Tab 4-PPN8'!G29</f>
        <v>0</v>
      </c>
      <c r="Q29" s="244">
        <f>'Tab 4-PPN9'!G29</f>
        <v>0</v>
      </c>
      <c r="T29" s="264"/>
      <c r="AD29" s="264"/>
      <c r="AE29" s="264"/>
      <c r="AF29" s="264"/>
      <c r="AG29" s="264"/>
      <c r="AH29" s="264"/>
      <c r="AI29" s="264"/>
      <c r="AJ29" s="264"/>
      <c r="AK29" s="264"/>
    </row>
    <row r="30" spans="1:37" ht="20.25" x14ac:dyDescent="0.3">
      <c r="A30" s="14"/>
      <c r="B30" s="23"/>
      <c r="C30" s="24"/>
      <c r="D30" s="56">
        <f>'Tab 2'!E30</f>
        <v>0</v>
      </c>
      <c r="E30" s="56">
        <f>'Tab 2'!F30</f>
        <v>0</v>
      </c>
      <c r="F30" s="56">
        <f>'Tab 2'!G30</f>
        <v>0</v>
      </c>
      <c r="G30" s="243">
        <f t="shared" si="3"/>
        <v>0</v>
      </c>
      <c r="H30" s="243">
        <f>'Tab 3'!G30</f>
        <v>0</v>
      </c>
      <c r="I30" s="243"/>
      <c r="J30" s="243"/>
      <c r="K30" s="243"/>
      <c r="L30" s="243"/>
      <c r="M30" s="243"/>
      <c r="N30" s="243"/>
      <c r="O30" s="243"/>
      <c r="P30" s="243"/>
      <c r="Q30" s="244"/>
      <c r="T30" s="264"/>
      <c r="AD30" s="264"/>
      <c r="AE30" s="264"/>
      <c r="AF30" s="264"/>
      <c r="AG30" s="264"/>
      <c r="AH30" s="264"/>
      <c r="AI30" s="264"/>
      <c r="AJ30" s="264"/>
      <c r="AK30" s="264"/>
    </row>
    <row r="31" spans="1:37" ht="20.25" x14ac:dyDescent="0.3">
      <c r="A31" s="14"/>
      <c r="B31" s="23"/>
      <c r="C31" s="24"/>
      <c r="D31" s="56">
        <f>'Tab 2'!E31</f>
        <v>0</v>
      </c>
      <c r="E31" s="56">
        <f>'Tab 2'!F31</f>
        <v>0</v>
      </c>
      <c r="F31" s="56">
        <f>'Tab 2'!G31</f>
        <v>0</v>
      </c>
      <c r="G31" s="243">
        <f t="shared" si="3"/>
        <v>0</v>
      </c>
      <c r="H31" s="243">
        <f>'Tab 3'!G31</f>
        <v>0</v>
      </c>
      <c r="I31" s="243"/>
      <c r="J31" s="243"/>
      <c r="K31" s="243"/>
      <c r="L31" s="243"/>
      <c r="M31" s="243"/>
      <c r="N31" s="243"/>
      <c r="O31" s="243"/>
      <c r="P31" s="243"/>
      <c r="Q31" s="244"/>
      <c r="T31" s="264"/>
      <c r="AD31" s="264"/>
      <c r="AE31" s="264"/>
      <c r="AF31" s="264"/>
      <c r="AG31" s="264"/>
      <c r="AH31" s="264"/>
      <c r="AI31" s="264"/>
      <c r="AJ31" s="264"/>
      <c r="AK31" s="264"/>
    </row>
    <row r="32" spans="1:37" ht="20.25" x14ac:dyDescent="0.3">
      <c r="A32" s="14"/>
      <c r="B32" s="23"/>
      <c r="C32" s="24"/>
      <c r="D32" s="56">
        <f>'Tab 2'!E32</f>
        <v>0</v>
      </c>
      <c r="E32" s="56">
        <f>'Tab 2'!F32</f>
        <v>0</v>
      </c>
      <c r="F32" s="56">
        <f>'Tab 2'!G32</f>
        <v>0</v>
      </c>
      <c r="G32" s="243">
        <f t="shared" si="3"/>
        <v>0</v>
      </c>
      <c r="H32" s="243">
        <f>'Tab 3'!G32</f>
        <v>0</v>
      </c>
      <c r="I32" s="243"/>
      <c r="J32" s="243"/>
      <c r="K32" s="243"/>
      <c r="L32" s="243"/>
      <c r="M32" s="243"/>
      <c r="N32" s="243"/>
      <c r="O32" s="243"/>
      <c r="P32" s="243"/>
      <c r="Q32" s="244"/>
      <c r="T32" s="264"/>
      <c r="AD32" s="264"/>
      <c r="AE32" s="264"/>
      <c r="AF32" s="264"/>
      <c r="AG32" s="264"/>
      <c r="AH32" s="264"/>
      <c r="AI32" s="264"/>
      <c r="AJ32" s="264"/>
      <c r="AK32" s="264"/>
    </row>
    <row r="33" spans="1:37" ht="20.25" x14ac:dyDescent="0.3">
      <c r="A33" s="14"/>
      <c r="B33" s="23"/>
      <c r="C33" s="24"/>
      <c r="D33" s="56">
        <f>'Tab 2'!E33</f>
        <v>0</v>
      </c>
      <c r="E33" s="56">
        <f>'Tab 2'!F33</f>
        <v>0</v>
      </c>
      <c r="F33" s="56">
        <f>'Tab 2'!G33</f>
        <v>0</v>
      </c>
      <c r="G33" s="243">
        <f t="shared" si="3"/>
        <v>0</v>
      </c>
      <c r="H33" s="243">
        <f>'Tab 3'!G33</f>
        <v>0</v>
      </c>
      <c r="I33" s="243"/>
      <c r="J33" s="243"/>
      <c r="K33" s="243"/>
      <c r="L33" s="243"/>
      <c r="M33" s="243"/>
      <c r="N33" s="243"/>
      <c r="O33" s="243"/>
      <c r="P33" s="243"/>
      <c r="Q33" s="244"/>
      <c r="T33" s="264"/>
      <c r="AD33" s="264"/>
      <c r="AE33" s="264"/>
      <c r="AF33" s="264"/>
      <c r="AG33" s="264"/>
      <c r="AH33" s="264"/>
      <c r="AI33" s="264"/>
      <c r="AJ33" s="264"/>
      <c r="AK33" s="264"/>
    </row>
    <row r="34" spans="1:37" ht="20.25" x14ac:dyDescent="0.3">
      <c r="A34" s="14"/>
      <c r="B34" s="23"/>
      <c r="C34" s="24"/>
      <c r="D34" s="56">
        <f>'Tab 2'!E34</f>
        <v>0</v>
      </c>
      <c r="E34" s="56">
        <f>'Tab 2'!F34</f>
        <v>0</v>
      </c>
      <c r="F34" s="56">
        <f>'Tab 2'!G34</f>
        <v>0</v>
      </c>
      <c r="G34" s="243">
        <f t="shared" si="3"/>
        <v>0</v>
      </c>
      <c r="H34" s="243">
        <f>'Tab 3'!G34</f>
        <v>0</v>
      </c>
      <c r="I34" s="243"/>
      <c r="J34" s="243"/>
      <c r="K34" s="243"/>
      <c r="L34" s="243"/>
      <c r="M34" s="243"/>
      <c r="N34" s="243"/>
      <c r="O34" s="243"/>
      <c r="P34" s="243"/>
      <c r="Q34" s="244"/>
      <c r="T34" s="264"/>
      <c r="AD34" s="264"/>
      <c r="AE34" s="264"/>
      <c r="AF34" s="264"/>
      <c r="AG34" s="264"/>
      <c r="AH34" s="264"/>
      <c r="AI34" s="264"/>
      <c r="AJ34" s="264"/>
      <c r="AK34" s="264"/>
    </row>
    <row r="35" spans="1:37" ht="20.25" x14ac:dyDescent="0.3">
      <c r="A35" s="14"/>
      <c r="B35" s="23"/>
      <c r="C35" s="24"/>
      <c r="D35" s="56">
        <f>'Tab 2'!E35</f>
        <v>0</v>
      </c>
      <c r="E35" s="56">
        <f>'Tab 2'!F35</f>
        <v>0</v>
      </c>
      <c r="F35" s="56">
        <f>'Tab 2'!G35</f>
        <v>0</v>
      </c>
      <c r="G35" s="243">
        <f t="shared" ref="G35:G40" si="4">SUM(H35:Q35)</f>
        <v>0</v>
      </c>
      <c r="H35" s="243">
        <f>'Tab 3'!G35</f>
        <v>0</v>
      </c>
      <c r="I35" s="243"/>
      <c r="J35" s="243"/>
      <c r="K35" s="243"/>
      <c r="L35" s="243"/>
      <c r="M35" s="243"/>
      <c r="N35" s="243"/>
      <c r="O35" s="243"/>
      <c r="P35" s="243"/>
      <c r="Q35" s="244"/>
      <c r="T35" s="264"/>
      <c r="AD35" s="264"/>
      <c r="AE35" s="264"/>
      <c r="AF35" s="264"/>
      <c r="AG35" s="264"/>
      <c r="AH35" s="264"/>
      <c r="AI35" s="264"/>
      <c r="AJ35" s="264"/>
      <c r="AK35" s="264"/>
    </row>
    <row r="36" spans="1:37" ht="20.25" x14ac:dyDescent="0.3">
      <c r="A36" s="14">
        <v>2</v>
      </c>
      <c r="B36" s="23" t="s">
        <v>45</v>
      </c>
      <c r="C36" s="24">
        <v>614200</v>
      </c>
      <c r="D36" s="56">
        <f>'Tab 2'!E36</f>
        <v>0</v>
      </c>
      <c r="E36" s="56">
        <f>'Tab 2'!F36</f>
        <v>0</v>
      </c>
      <c r="F36" s="56">
        <f>'Tab 2'!G36</f>
        <v>0</v>
      </c>
      <c r="G36" s="243">
        <f t="shared" si="4"/>
        <v>0</v>
      </c>
      <c r="H36" s="243">
        <f>'Tab 3'!G36</f>
        <v>0</v>
      </c>
      <c r="I36" s="243">
        <f>'Tab 4-PPN1'!G30</f>
        <v>0</v>
      </c>
      <c r="J36" s="243">
        <f>'Tab 4-PPN2'!G30</f>
        <v>0</v>
      </c>
      <c r="K36" s="243">
        <f>'Tab 4-PPN3'!G30</f>
        <v>0</v>
      </c>
      <c r="L36" s="243">
        <f>'Tab 4-PPN4'!G30</f>
        <v>0</v>
      </c>
      <c r="M36" s="243">
        <f>'Tab 4-PPN5'!G30</f>
        <v>0</v>
      </c>
      <c r="N36" s="243">
        <f>'Tab 4-PPN6'!G30</f>
        <v>0</v>
      </c>
      <c r="O36" s="243">
        <f>'Tab 4-PPN7'!G30</f>
        <v>0</v>
      </c>
      <c r="P36" s="243">
        <f>'Tab 4-PPN8'!G30</f>
        <v>0</v>
      </c>
      <c r="Q36" s="244">
        <f>'Tab 4-PPN9'!G30</f>
        <v>0</v>
      </c>
      <c r="T36" s="264"/>
      <c r="AD36" s="264"/>
      <c r="AE36" s="264"/>
      <c r="AF36" s="264"/>
      <c r="AG36" s="264"/>
      <c r="AH36" s="264"/>
      <c r="AI36" s="264"/>
      <c r="AJ36" s="264"/>
      <c r="AK36" s="264"/>
    </row>
    <row r="37" spans="1:37" ht="20.25" x14ac:dyDescent="0.3">
      <c r="A37" s="14"/>
      <c r="B37" s="23"/>
      <c r="C37" s="24"/>
      <c r="D37" s="56">
        <f>'Tab 2'!E37</f>
        <v>0</v>
      </c>
      <c r="E37" s="56">
        <f>'Tab 2'!F37</f>
        <v>0</v>
      </c>
      <c r="F37" s="56">
        <f>'Tab 2'!G37</f>
        <v>0</v>
      </c>
      <c r="G37" s="243">
        <f t="shared" si="4"/>
        <v>0</v>
      </c>
      <c r="H37" s="243">
        <f>'Tab 3'!G37</f>
        <v>0</v>
      </c>
      <c r="I37" s="243">
        <f>'Tab 4-PPN1'!G31</f>
        <v>0</v>
      </c>
      <c r="J37" s="243">
        <f>'Tab 4-PPN2'!G31</f>
        <v>0</v>
      </c>
      <c r="K37" s="243">
        <f>'Tab 4-PPN3'!G31</f>
        <v>0</v>
      </c>
      <c r="L37" s="243">
        <f>'Tab 4-PPN4'!G31</f>
        <v>0</v>
      </c>
      <c r="M37" s="243">
        <f>'Tab 4-PPN5'!G31</f>
        <v>0</v>
      </c>
      <c r="N37" s="243">
        <f>'Tab 4-PPN6'!G31</f>
        <v>0</v>
      </c>
      <c r="O37" s="243">
        <f>'Tab 4-PPN7'!G31</f>
        <v>0</v>
      </c>
      <c r="P37" s="243">
        <f>'Tab 4-PPN8'!G31</f>
        <v>0</v>
      </c>
      <c r="Q37" s="244">
        <f>'Tab 4-PPN9'!G31</f>
        <v>0</v>
      </c>
      <c r="T37" s="264"/>
      <c r="AD37" s="264"/>
      <c r="AE37" s="264"/>
      <c r="AF37" s="264"/>
      <c r="AG37" s="264"/>
      <c r="AH37" s="264"/>
      <c r="AI37" s="264"/>
      <c r="AJ37" s="264"/>
      <c r="AK37" s="264"/>
    </row>
    <row r="38" spans="1:37" ht="20.25" x14ac:dyDescent="0.3">
      <c r="A38" s="14"/>
      <c r="B38" s="23"/>
      <c r="C38" s="24"/>
      <c r="D38" s="56">
        <f>'Tab 2'!E38</f>
        <v>0</v>
      </c>
      <c r="E38" s="56">
        <f>'Tab 2'!F38</f>
        <v>0</v>
      </c>
      <c r="F38" s="56">
        <f>'Tab 2'!G38</f>
        <v>0</v>
      </c>
      <c r="G38" s="243">
        <f t="shared" si="4"/>
        <v>0</v>
      </c>
      <c r="H38" s="243">
        <f>'Tab 3'!G38</f>
        <v>0</v>
      </c>
      <c r="I38" s="243"/>
      <c r="J38" s="243"/>
      <c r="K38" s="243"/>
      <c r="L38" s="243"/>
      <c r="M38" s="243"/>
      <c r="N38" s="243"/>
      <c r="O38" s="243"/>
      <c r="P38" s="243"/>
      <c r="Q38" s="244"/>
      <c r="T38" s="264"/>
      <c r="AD38" s="264"/>
      <c r="AE38" s="264"/>
      <c r="AF38" s="264"/>
      <c r="AG38" s="264"/>
      <c r="AH38" s="264"/>
      <c r="AI38" s="264"/>
      <c r="AJ38" s="264"/>
      <c r="AK38" s="264"/>
    </row>
    <row r="39" spans="1:37" ht="20.25" x14ac:dyDescent="0.3">
      <c r="A39" s="14"/>
      <c r="B39" s="23"/>
      <c r="C39" s="24"/>
      <c r="D39" s="56">
        <f>'Tab 2'!E39</f>
        <v>0</v>
      </c>
      <c r="E39" s="56">
        <f>'Tab 2'!F39</f>
        <v>0</v>
      </c>
      <c r="F39" s="56">
        <f>'Tab 2'!G39</f>
        <v>0</v>
      </c>
      <c r="G39" s="243">
        <f t="shared" si="4"/>
        <v>0</v>
      </c>
      <c r="H39" s="243">
        <f>'Tab 3'!G39</f>
        <v>0</v>
      </c>
      <c r="I39" s="243"/>
      <c r="J39" s="243"/>
      <c r="K39" s="243"/>
      <c r="L39" s="243"/>
      <c r="M39" s="243"/>
      <c r="N39" s="243"/>
      <c r="O39" s="243"/>
      <c r="P39" s="243"/>
      <c r="Q39" s="244"/>
      <c r="T39" s="264"/>
      <c r="AD39" s="264"/>
      <c r="AE39" s="264"/>
      <c r="AF39" s="264"/>
      <c r="AG39" s="264"/>
      <c r="AH39" s="264"/>
      <c r="AI39" s="264"/>
      <c r="AJ39" s="264"/>
      <c r="AK39" s="264"/>
    </row>
    <row r="40" spans="1:37" ht="37.5" x14ac:dyDescent="0.3">
      <c r="A40" s="14">
        <v>3</v>
      </c>
      <c r="B40" s="26" t="s">
        <v>46</v>
      </c>
      <c r="C40" s="24">
        <v>614300</v>
      </c>
      <c r="D40" s="56">
        <f>'Tab 2'!E40</f>
        <v>0</v>
      </c>
      <c r="E40" s="56">
        <f>'Tab 2'!F40</f>
        <v>0</v>
      </c>
      <c r="F40" s="56">
        <f>'Tab 2'!G40</f>
        <v>0</v>
      </c>
      <c r="G40" s="243">
        <f t="shared" si="4"/>
        <v>0</v>
      </c>
      <c r="H40" s="243">
        <f>'Tab 3'!G40</f>
        <v>0</v>
      </c>
      <c r="I40" s="243">
        <f>'Tab 4-PPN1'!G32</f>
        <v>0</v>
      </c>
      <c r="J40" s="243">
        <f>'Tab 4-PPN2'!G32</f>
        <v>0</v>
      </c>
      <c r="K40" s="243">
        <f>'Tab 4-PPN3'!G32</f>
        <v>0</v>
      </c>
      <c r="L40" s="243">
        <f>'Tab 4-PPN4'!G32</f>
        <v>0</v>
      </c>
      <c r="M40" s="243">
        <f>'Tab 4-PPN5'!G32</f>
        <v>0</v>
      </c>
      <c r="N40" s="243">
        <f>'Tab 4-PPN6'!G32</f>
        <v>0</v>
      </c>
      <c r="O40" s="243">
        <f>'Tab 4-PPN7'!G32</f>
        <v>0</v>
      </c>
      <c r="P40" s="243">
        <f>'Tab 4-PPN8'!G32</f>
        <v>0</v>
      </c>
      <c r="Q40" s="244">
        <f>'Tab 4-PPN9'!G32</f>
        <v>0</v>
      </c>
      <c r="T40" s="264"/>
      <c r="AD40" s="264"/>
      <c r="AE40" s="264"/>
      <c r="AF40" s="264"/>
      <c r="AG40" s="264"/>
      <c r="AH40" s="264"/>
      <c r="AI40" s="264"/>
      <c r="AJ40" s="264"/>
      <c r="AK40" s="264"/>
    </row>
    <row r="41" spans="1:37" ht="20.25" x14ac:dyDescent="0.3">
      <c r="A41" s="14"/>
      <c r="B41" s="23"/>
      <c r="C41" s="24"/>
      <c r="D41" s="56">
        <f>'Tab 2'!E41</f>
        <v>0</v>
      </c>
      <c r="E41" s="56">
        <f>'Tab 2'!F41</f>
        <v>0</v>
      </c>
      <c r="F41" s="56">
        <f>'Tab 2'!G41</f>
        <v>0</v>
      </c>
      <c r="G41" s="243">
        <f t="shared" ref="G41:G50" si="5">SUM(H41:Q41)</f>
        <v>0</v>
      </c>
      <c r="H41" s="243">
        <f>'Tab 3'!G41</f>
        <v>0</v>
      </c>
      <c r="I41" s="243">
        <f>'Tab 4-PPN1'!G33</f>
        <v>0</v>
      </c>
      <c r="J41" s="243">
        <f>'Tab 4-PPN2'!G33</f>
        <v>0</v>
      </c>
      <c r="K41" s="243">
        <f>'Tab 4-PPN3'!G33</f>
        <v>0</v>
      </c>
      <c r="L41" s="243">
        <f>'Tab 4-PPN4'!G33</f>
        <v>0</v>
      </c>
      <c r="M41" s="243">
        <f>'Tab 4-PPN5'!G33</f>
        <v>0</v>
      </c>
      <c r="N41" s="243">
        <f>'Tab 4-PPN6'!G33</f>
        <v>0</v>
      </c>
      <c r="O41" s="243">
        <f>'Tab 4-PPN7'!G33</f>
        <v>0</v>
      </c>
      <c r="P41" s="243">
        <f>'Tab 4-PPN8'!G33</f>
        <v>0</v>
      </c>
      <c r="Q41" s="244">
        <f>'Tab 4-PPN9'!G33</f>
        <v>0</v>
      </c>
      <c r="T41" s="264"/>
      <c r="AD41" s="264"/>
      <c r="AE41" s="264"/>
      <c r="AF41" s="264"/>
      <c r="AG41" s="264"/>
      <c r="AH41" s="264"/>
      <c r="AI41" s="264"/>
      <c r="AJ41" s="264"/>
      <c r="AK41" s="264"/>
    </row>
    <row r="42" spans="1:37" ht="20.25" x14ac:dyDescent="0.3">
      <c r="A42" s="14"/>
      <c r="B42" s="23"/>
      <c r="C42" s="24"/>
      <c r="D42" s="56">
        <f>'Tab 2'!E42</f>
        <v>0</v>
      </c>
      <c r="E42" s="56">
        <f>'Tab 2'!F42</f>
        <v>0</v>
      </c>
      <c r="F42" s="56">
        <f>'Tab 2'!G42</f>
        <v>0</v>
      </c>
      <c r="G42" s="243">
        <f t="shared" si="5"/>
        <v>0</v>
      </c>
      <c r="H42" s="243">
        <f>'Tab 3'!G42</f>
        <v>0</v>
      </c>
      <c r="I42" s="243">
        <f>'Tab 4-PPN1'!G34</f>
        <v>0</v>
      </c>
      <c r="J42" s="243">
        <f>'Tab 4-PPN2'!G34</f>
        <v>0</v>
      </c>
      <c r="K42" s="243">
        <f>'Tab 4-PPN3'!G34</f>
        <v>0</v>
      </c>
      <c r="L42" s="243">
        <f>'Tab 4-PPN4'!G34</f>
        <v>0</v>
      </c>
      <c r="M42" s="243">
        <f>'Tab 4-PPN5'!G34</f>
        <v>0</v>
      </c>
      <c r="N42" s="243">
        <f>'Tab 4-PPN6'!G34</f>
        <v>0</v>
      </c>
      <c r="O42" s="243">
        <f>'Tab 4-PPN7'!G34</f>
        <v>0</v>
      </c>
      <c r="P42" s="243">
        <f>'Tab 4-PPN8'!G34</f>
        <v>0</v>
      </c>
      <c r="Q42" s="244">
        <f>'Tab 4-PPN9'!G34</f>
        <v>0</v>
      </c>
      <c r="T42" s="264"/>
      <c r="AD42" s="264"/>
      <c r="AE42" s="264"/>
      <c r="AF42" s="264"/>
      <c r="AG42" s="264"/>
      <c r="AH42" s="264"/>
      <c r="AI42" s="264"/>
      <c r="AJ42" s="264"/>
      <c r="AK42" s="264"/>
    </row>
    <row r="43" spans="1:37" ht="20.25" x14ac:dyDescent="0.3">
      <c r="A43" s="14"/>
      <c r="B43" s="23"/>
      <c r="C43" s="24"/>
      <c r="D43" s="56">
        <f>'Tab 2'!E43</f>
        <v>0</v>
      </c>
      <c r="E43" s="56">
        <f>'Tab 2'!F43</f>
        <v>0</v>
      </c>
      <c r="F43" s="56">
        <f>'Tab 2'!G43</f>
        <v>0</v>
      </c>
      <c r="G43" s="243">
        <f t="shared" si="5"/>
        <v>0</v>
      </c>
      <c r="H43" s="243">
        <f>'Tab 3'!G43</f>
        <v>0</v>
      </c>
      <c r="I43" s="243">
        <f>'Tab 4-PPN1'!G35</f>
        <v>0</v>
      </c>
      <c r="J43" s="243">
        <f>'Tab 4-PPN2'!G35</f>
        <v>0</v>
      </c>
      <c r="K43" s="243">
        <f>'Tab 4-PPN3'!G35</f>
        <v>0</v>
      </c>
      <c r="L43" s="243">
        <f>'Tab 4-PPN4'!G35</f>
        <v>0</v>
      </c>
      <c r="M43" s="243">
        <f>'Tab 4-PPN5'!G35</f>
        <v>0</v>
      </c>
      <c r="N43" s="243">
        <f>'Tab 4-PPN6'!G35</f>
        <v>0</v>
      </c>
      <c r="O43" s="243">
        <f>'Tab 4-PPN7'!G35</f>
        <v>0</v>
      </c>
      <c r="P43" s="243">
        <f>'Tab 4-PPN8'!G35</f>
        <v>0</v>
      </c>
      <c r="Q43" s="244">
        <f>'Tab 4-PPN9'!G35</f>
        <v>0</v>
      </c>
      <c r="T43" s="264"/>
      <c r="AD43" s="264"/>
      <c r="AE43" s="264"/>
      <c r="AF43" s="264"/>
      <c r="AG43" s="264"/>
      <c r="AH43" s="264"/>
    </row>
    <row r="44" spans="1:37" ht="20.25" x14ac:dyDescent="0.3">
      <c r="A44" s="14"/>
      <c r="B44" s="23"/>
      <c r="C44" s="24"/>
      <c r="D44" s="56">
        <f>'Tab 2'!E44</f>
        <v>0</v>
      </c>
      <c r="E44" s="56">
        <f>'Tab 2'!F44</f>
        <v>0</v>
      </c>
      <c r="F44" s="56">
        <f>'Tab 2'!G44</f>
        <v>0</v>
      </c>
      <c r="G44" s="243">
        <f t="shared" si="5"/>
        <v>0</v>
      </c>
      <c r="H44" s="243">
        <f>'Tab 3'!G44</f>
        <v>0</v>
      </c>
      <c r="I44" s="243">
        <f>'Tab 4-PPN1'!G36</f>
        <v>0</v>
      </c>
      <c r="J44" s="243">
        <f>'Tab 4-PPN2'!G36</f>
        <v>0</v>
      </c>
      <c r="K44" s="243">
        <f>'Tab 4-PPN3'!G36</f>
        <v>0</v>
      </c>
      <c r="L44" s="243">
        <f>'Tab 4-PPN4'!G36</f>
        <v>0</v>
      </c>
      <c r="M44" s="243">
        <f>'Tab 4-PPN5'!G36</f>
        <v>0</v>
      </c>
      <c r="N44" s="243">
        <f>'Tab 4-PPN6'!G36</f>
        <v>0</v>
      </c>
      <c r="O44" s="243">
        <f>'Tab 4-PPN7'!G36</f>
        <v>0</v>
      </c>
      <c r="P44" s="243">
        <f>'Tab 4-PPN8'!G36</f>
        <v>0</v>
      </c>
      <c r="Q44" s="244">
        <f>'Tab 4-PPN9'!G36</f>
        <v>0</v>
      </c>
      <c r="T44" s="264"/>
      <c r="AD44" s="264"/>
      <c r="AE44" s="264"/>
      <c r="AF44" s="264"/>
      <c r="AG44" s="264"/>
      <c r="AH44" s="264"/>
    </row>
    <row r="45" spans="1:37" ht="20.25" x14ac:dyDescent="0.3">
      <c r="A45" s="14"/>
      <c r="B45" s="23"/>
      <c r="C45" s="24"/>
      <c r="D45" s="56">
        <f>'Tab 2'!E45</f>
        <v>0</v>
      </c>
      <c r="E45" s="56">
        <f>'Tab 2'!F45</f>
        <v>0</v>
      </c>
      <c r="F45" s="56">
        <f>'Tab 2'!G45</f>
        <v>0</v>
      </c>
      <c r="G45" s="243">
        <f t="shared" si="5"/>
        <v>0</v>
      </c>
      <c r="H45" s="243">
        <f>'Tab 3'!G45</f>
        <v>0</v>
      </c>
      <c r="I45" s="243">
        <f>'Tab 4-PPN1'!G37</f>
        <v>0</v>
      </c>
      <c r="J45" s="243">
        <f>'Tab 4-PPN2'!G37</f>
        <v>0</v>
      </c>
      <c r="K45" s="243">
        <f>'Tab 4-PPN3'!G37</f>
        <v>0</v>
      </c>
      <c r="L45" s="243">
        <f>'Tab 4-PPN4'!G37</f>
        <v>0</v>
      </c>
      <c r="M45" s="243">
        <f>'Tab 4-PPN5'!G37</f>
        <v>0</v>
      </c>
      <c r="N45" s="243">
        <f>'Tab 4-PPN6'!G37</f>
        <v>0</v>
      </c>
      <c r="O45" s="243">
        <f>'Tab 4-PPN7'!G37</f>
        <v>0</v>
      </c>
      <c r="P45" s="243">
        <f>'Tab 4-PPN8'!G37</f>
        <v>0</v>
      </c>
      <c r="Q45" s="244">
        <f>'Tab 4-PPN9'!G37</f>
        <v>0</v>
      </c>
      <c r="T45" s="264"/>
      <c r="AD45" s="264"/>
      <c r="AE45" s="264"/>
      <c r="AF45" s="264"/>
      <c r="AG45" s="264"/>
      <c r="AH45" s="264"/>
    </row>
    <row r="46" spans="1:37" ht="20.25" x14ac:dyDescent="0.3">
      <c r="A46" s="14"/>
      <c r="B46" s="23"/>
      <c r="C46" s="24"/>
      <c r="D46" s="56">
        <f>'Tab 2'!E46</f>
        <v>0</v>
      </c>
      <c r="E46" s="56">
        <f>'Tab 2'!F46</f>
        <v>0</v>
      </c>
      <c r="F46" s="56">
        <f>'Tab 2'!G46</f>
        <v>0</v>
      </c>
      <c r="G46" s="243">
        <f t="shared" si="5"/>
        <v>0</v>
      </c>
      <c r="H46" s="243">
        <f>'Tab 3'!G46</f>
        <v>0</v>
      </c>
      <c r="I46" s="243">
        <f>'Tab 4-PPN1'!G38</f>
        <v>0</v>
      </c>
      <c r="J46" s="243">
        <f>'Tab 4-PPN2'!G38</f>
        <v>0</v>
      </c>
      <c r="K46" s="243">
        <f>'Tab 4-PPN3'!G38</f>
        <v>0</v>
      </c>
      <c r="L46" s="243">
        <f>'Tab 4-PPN4'!G38</f>
        <v>0</v>
      </c>
      <c r="M46" s="243">
        <f>'Tab 4-PPN5'!G38</f>
        <v>0</v>
      </c>
      <c r="N46" s="243">
        <f>'Tab 4-PPN6'!G38</f>
        <v>0</v>
      </c>
      <c r="O46" s="243">
        <f>'Tab 4-PPN7'!G38</f>
        <v>0</v>
      </c>
      <c r="P46" s="243">
        <f>'Tab 4-PPN8'!G38</f>
        <v>0</v>
      </c>
      <c r="Q46" s="244">
        <f>'Tab 4-PPN9'!G38</f>
        <v>0</v>
      </c>
      <c r="T46" s="264"/>
      <c r="AD46" s="264"/>
      <c r="AE46" s="264"/>
      <c r="AF46" s="264"/>
      <c r="AG46" s="264"/>
      <c r="AH46" s="264"/>
    </row>
    <row r="47" spans="1:37" ht="20.25" x14ac:dyDescent="0.3">
      <c r="A47" s="12"/>
      <c r="B47" s="21"/>
      <c r="C47" s="34"/>
      <c r="D47" s="56">
        <f>'Tab 2'!E47</f>
        <v>0</v>
      </c>
      <c r="E47" s="56">
        <f>'Tab 2'!F47</f>
        <v>0</v>
      </c>
      <c r="F47" s="56">
        <f>'Tab 2'!G47</f>
        <v>0</v>
      </c>
      <c r="G47" s="243">
        <f t="shared" si="5"/>
        <v>0</v>
      </c>
      <c r="H47" s="243">
        <f>'Tab 3'!G47</f>
        <v>0</v>
      </c>
      <c r="I47" s="243">
        <f>'Tab 4-PPN1'!G39</f>
        <v>0</v>
      </c>
      <c r="J47" s="243">
        <f>'Tab 4-PPN2'!G39</f>
        <v>0</v>
      </c>
      <c r="K47" s="243">
        <f>'Tab 4-PPN3'!G39</f>
        <v>0</v>
      </c>
      <c r="L47" s="243">
        <f>'Tab 4-PPN4'!G39</f>
        <v>0</v>
      </c>
      <c r="M47" s="243">
        <f>'Tab 4-PPN5'!G39</f>
        <v>0</v>
      </c>
      <c r="N47" s="243">
        <f>'Tab 4-PPN6'!G39</f>
        <v>0</v>
      </c>
      <c r="O47" s="243">
        <f>'Tab 4-PPN7'!G39</f>
        <v>0</v>
      </c>
      <c r="P47" s="243">
        <f>'Tab 4-PPN8'!G39</f>
        <v>0</v>
      </c>
      <c r="Q47" s="244">
        <f>'Tab 4-PPN9'!G39</f>
        <v>0</v>
      </c>
      <c r="T47" s="264"/>
      <c r="AD47" s="264"/>
      <c r="AE47" s="264"/>
      <c r="AF47" s="264"/>
      <c r="AG47" s="264"/>
      <c r="AH47" s="264"/>
    </row>
    <row r="48" spans="1:37" ht="21" thickBot="1" x14ac:dyDescent="0.35">
      <c r="A48" s="232"/>
      <c r="B48" s="233"/>
      <c r="C48" s="234"/>
      <c r="D48" s="245">
        <f>'Tab 2'!E48</f>
        <v>0</v>
      </c>
      <c r="E48" s="245">
        <f>'Tab 2'!F48</f>
        <v>0</v>
      </c>
      <c r="F48" s="245">
        <f>'Tab 2'!G48</f>
        <v>0</v>
      </c>
      <c r="G48" s="246">
        <f t="shared" si="5"/>
        <v>0</v>
      </c>
      <c r="H48" s="246">
        <f>'Tab 3'!G48</f>
        <v>0</v>
      </c>
      <c r="I48" s="246">
        <f>'Tab 4-PPN1'!G40</f>
        <v>0</v>
      </c>
      <c r="J48" s="246">
        <f>'Tab 4-PPN2'!G40</f>
        <v>0</v>
      </c>
      <c r="K48" s="246">
        <f>'Tab 4-PPN3'!G40</f>
        <v>0</v>
      </c>
      <c r="L48" s="246">
        <f>'Tab 4-PPN4'!G40</f>
        <v>0</v>
      </c>
      <c r="M48" s="246">
        <f>'Tab 4-PPN5'!G40</f>
        <v>0</v>
      </c>
      <c r="N48" s="246">
        <f>'Tab 4-PPN6'!G40</f>
        <v>0</v>
      </c>
      <c r="O48" s="246">
        <f>'Tab 4-PPN7'!G40</f>
        <v>0</v>
      </c>
      <c r="P48" s="246">
        <f>'Tab 4-PPN8'!G40</f>
        <v>0</v>
      </c>
      <c r="Q48" s="247">
        <f>'Tab 4-PPN9'!G40</f>
        <v>0</v>
      </c>
      <c r="T48" s="264"/>
      <c r="AD48" s="264"/>
      <c r="AE48" s="264"/>
      <c r="AF48" s="264"/>
      <c r="AG48" s="264"/>
      <c r="AH48" s="264"/>
    </row>
    <row r="49" spans="1:34" ht="20.25" x14ac:dyDescent="0.3">
      <c r="A49" s="77"/>
      <c r="B49" s="253"/>
      <c r="C49" s="62"/>
      <c r="D49" s="279">
        <f>'Tab 2'!E49</f>
        <v>0</v>
      </c>
      <c r="E49" s="279">
        <f>'Tab 2'!F49</f>
        <v>0</v>
      </c>
      <c r="F49" s="279">
        <f>'Tab 2'!G49</f>
        <v>0</v>
      </c>
      <c r="G49" s="250">
        <f t="shared" si="5"/>
        <v>0</v>
      </c>
      <c r="H49" s="250">
        <f>'Tab 3'!G49</f>
        <v>0</v>
      </c>
      <c r="I49" s="250">
        <f>'Tab 4-PPN1'!G41</f>
        <v>0</v>
      </c>
      <c r="J49" s="250">
        <f>'Tab 4-PPN2'!G41</f>
        <v>0</v>
      </c>
      <c r="K49" s="250">
        <f>'Tab 4-PPN3'!G41</f>
        <v>0</v>
      </c>
      <c r="L49" s="250">
        <f>'Tab 4-PPN4'!G41</f>
        <v>0</v>
      </c>
      <c r="M49" s="250">
        <f>'Tab 4-PPN5'!G41</f>
        <v>0</v>
      </c>
      <c r="N49" s="250">
        <f>'Tab 4-PPN6'!G41</f>
        <v>0</v>
      </c>
      <c r="O49" s="250">
        <f>'Tab 4-PPN7'!G41</f>
        <v>0</v>
      </c>
      <c r="P49" s="250">
        <f>'Tab 4-PPN8'!G41</f>
        <v>0</v>
      </c>
      <c r="Q49" s="280">
        <f>'Tab 4-PPN9'!G41</f>
        <v>0</v>
      </c>
      <c r="T49" s="264"/>
      <c r="AD49" s="264"/>
      <c r="AE49" s="264"/>
      <c r="AF49" s="264"/>
      <c r="AG49" s="264"/>
      <c r="AH49" s="264"/>
    </row>
    <row r="50" spans="1:34" ht="20.25" x14ac:dyDescent="0.3">
      <c r="A50" s="14"/>
      <c r="B50" s="23"/>
      <c r="C50" s="24"/>
      <c r="D50" s="56">
        <f>'Tab 2'!E50</f>
        <v>0</v>
      </c>
      <c r="E50" s="56">
        <f>'Tab 2'!F50</f>
        <v>0</v>
      </c>
      <c r="F50" s="56">
        <f>'Tab 2'!G50</f>
        <v>0</v>
      </c>
      <c r="G50" s="243">
        <f t="shared" si="5"/>
        <v>0</v>
      </c>
      <c r="H50" s="243">
        <f>'Tab 3'!G50</f>
        <v>0</v>
      </c>
      <c r="I50" s="243">
        <f>'Tab 4-PPN1'!G42</f>
        <v>0</v>
      </c>
      <c r="J50" s="243">
        <f>'Tab 4-PPN2'!G42</f>
        <v>0</v>
      </c>
      <c r="K50" s="243">
        <f>'Tab 4-PPN3'!G42</f>
        <v>0</v>
      </c>
      <c r="L50" s="243">
        <f>'Tab 4-PPN4'!G42</f>
        <v>0</v>
      </c>
      <c r="M50" s="243">
        <f>'Tab 4-PPN5'!G42</f>
        <v>0</v>
      </c>
      <c r="N50" s="243">
        <f>'Tab 4-PPN6'!G42</f>
        <v>0</v>
      </c>
      <c r="O50" s="243">
        <f>'Tab 4-PPN7'!G42</f>
        <v>0</v>
      </c>
      <c r="P50" s="243">
        <f>'Tab 4-PPN8'!G42</f>
        <v>0</v>
      </c>
      <c r="Q50" s="244">
        <f>'Tab 4-PPN9'!G42</f>
        <v>0</v>
      </c>
      <c r="T50" s="264"/>
      <c r="AD50" s="264"/>
      <c r="AE50" s="264"/>
      <c r="AF50" s="264"/>
      <c r="AG50" s="264"/>
      <c r="AH50" s="264"/>
    </row>
    <row r="51" spans="1:34" ht="20.25" x14ac:dyDescent="0.3">
      <c r="A51" s="14"/>
      <c r="B51" s="23"/>
      <c r="C51" s="24"/>
      <c r="D51" s="56">
        <f>'Tab 2'!E51</f>
        <v>0</v>
      </c>
      <c r="E51" s="56">
        <f>'Tab 2'!F51</f>
        <v>0</v>
      </c>
      <c r="F51" s="56">
        <f>'Tab 2'!G51</f>
        <v>0</v>
      </c>
      <c r="G51" s="243">
        <f>SUM(H51:Q51)</f>
        <v>0</v>
      </c>
      <c r="H51" s="243">
        <f>'Tab 3'!G51</f>
        <v>0</v>
      </c>
      <c r="I51" s="243"/>
      <c r="J51" s="243"/>
      <c r="K51" s="243"/>
      <c r="L51" s="243"/>
      <c r="M51" s="243"/>
      <c r="N51" s="243"/>
      <c r="O51" s="243"/>
      <c r="P51" s="243"/>
      <c r="Q51" s="244"/>
      <c r="T51" s="264"/>
      <c r="AD51" s="264"/>
      <c r="AE51" s="264"/>
      <c r="AF51" s="264"/>
      <c r="AG51" s="264"/>
      <c r="AH51" s="264"/>
    </row>
    <row r="52" spans="1:34" ht="20.25" x14ac:dyDescent="0.3">
      <c r="A52" s="12"/>
      <c r="B52" s="23"/>
      <c r="C52" s="34"/>
      <c r="D52" s="56">
        <f>'Tab 2'!E52</f>
        <v>0</v>
      </c>
      <c r="E52" s="56">
        <f>'Tab 2'!F52</f>
        <v>0</v>
      </c>
      <c r="F52" s="56">
        <f>'Tab 2'!G52</f>
        <v>0</v>
      </c>
      <c r="G52" s="243">
        <f>SUM(H52:Q52)</f>
        <v>0</v>
      </c>
      <c r="H52" s="243">
        <f>'Tab 3'!G52</f>
        <v>0</v>
      </c>
      <c r="I52" s="243"/>
      <c r="J52" s="243"/>
      <c r="K52" s="243"/>
      <c r="L52" s="243"/>
      <c r="M52" s="243"/>
      <c r="N52" s="243"/>
      <c r="O52" s="243"/>
      <c r="P52" s="243"/>
      <c r="Q52" s="244"/>
      <c r="T52" s="264"/>
      <c r="AD52" s="264"/>
      <c r="AE52" s="264"/>
      <c r="AF52" s="264"/>
      <c r="AG52" s="264"/>
      <c r="AH52" s="264"/>
    </row>
    <row r="53" spans="1:34" ht="20.25" x14ac:dyDescent="0.3">
      <c r="A53" s="12"/>
      <c r="B53" s="23"/>
      <c r="C53" s="34"/>
      <c r="D53" s="56">
        <f>'Tab 2'!E53</f>
        <v>0</v>
      </c>
      <c r="E53" s="56">
        <f>'Tab 2'!F53</f>
        <v>0</v>
      </c>
      <c r="F53" s="56">
        <f>'Tab 2'!G53</f>
        <v>0</v>
      </c>
      <c r="G53" s="243">
        <f>SUM(H53:Q53)</f>
        <v>0</v>
      </c>
      <c r="H53" s="243">
        <f>'Tab 3'!G53</f>
        <v>0</v>
      </c>
      <c r="I53" s="243"/>
      <c r="J53" s="243"/>
      <c r="K53" s="243"/>
      <c r="L53" s="243"/>
      <c r="M53" s="243"/>
      <c r="N53" s="243"/>
      <c r="O53" s="243"/>
      <c r="P53" s="243"/>
      <c r="Q53" s="244"/>
      <c r="T53" s="264"/>
      <c r="AD53" s="264"/>
      <c r="AE53" s="264"/>
      <c r="AF53" s="264"/>
      <c r="AG53" s="264"/>
      <c r="AH53" s="264"/>
    </row>
    <row r="54" spans="1:34" ht="20.25" x14ac:dyDescent="0.3">
      <c r="A54" s="14">
        <v>4</v>
      </c>
      <c r="B54" s="23" t="s">
        <v>47</v>
      </c>
      <c r="C54" s="24">
        <v>614700</v>
      </c>
      <c r="D54" s="56">
        <f>'Tab 2'!E54</f>
        <v>0</v>
      </c>
      <c r="E54" s="56">
        <f>'Tab 2'!F54</f>
        <v>0</v>
      </c>
      <c r="F54" s="56">
        <f>'Tab 2'!G54</f>
        <v>0</v>
      </c>
      <c r="G54" s="243">
        <f t="shared" ref="G54:G60" si="6">SUM(H54:Q54)</f>
        <v>0</v>
      </c>
      <c r="H54" s="243">
        <f>'Tab 3'!G54</f>
        <v>0</v>
      </c>
      <c r="I54" s="243">
        <f>'Tab 4-PPN1'!G43</f>
        <v>0</v>
      </c>
      <c r="J54" s="243">
        <f>'Tab 4-PPN2'!G43</f>
        <v>0</v>
      </c>
      <c r="K54" s="243">
        <f>'Tab 4-PPN3'!G43</f>
        <v>0</v>
      </c>
      <c r="L54" s="243">
        <f>'Tab 4-PPN4'!G43</f>
        <v>0</v>
      </c>
      <c r="M54" s="243">
        <f>'Tab 4-PPN5'!G43</f>
        <v>0</v>
      </c>
      <c r="N54" s="243">
        <f>'Tab 4-PPN6'!G43</f>
        <v>0</v>
      </c>
      <c r="O54" s="243">
        <f>'Tab 4-PPN7'!G43</f>
        <v>0</v>
      </c>
      <c r="P54" s="243">
        <f>'Tab 4-PPN8'!G43</f>
        <v>0</v>
      </c>
      <c r="Q54" s="244">
        <f>'Tab 4-PPN9'!G43</f>
        <v>0</v>
      </c>
      <c r="T54" s="264"/>
      <c r="AD54" s="264"/>
      <c r="AE54" s="264"/>
      <c r="AF54" s="264"/>
      <c r="AG54" s="264"/>
      <c r="AH54" s="264"/>
    </row>
    <row r="55" spans="1:34" ht="21" thickBot="1" x14ac:dyDescent="0.35">
      <c r="A55" s="232"/>
      <c r="B55" s="233"/>
      <c r="C55" s="234"/>
      <c r="D55" s="245">
        <f>'Tab 2'!E55</f>
        <v>0</v>
      </c>
      <c r="E55" s="245">
        <f>'Tab 2'!F55</f>
        <v>0</v>
      </c>
      <c r="F55" s="245">
        <f>'Tab 2'!G55</f>
        <v>0</v>
      </c>
      <c r="G55" s="246">
        <f t="shared" si="6"/>
        <v>0</v>
      </c>
      <c r="H55" s="246">
        <f>'Tab 3'!G55</f>
        <v>0</v>
      </c>
      <c r="I55" s="246">
        <f>'Tab 4-PPN1'!G44</f>
        <v>0</v>
      </c>
      <c r="J55" s="246">
        <f>'Tab 4-PPN2'!G44</f>
        <v>0</v>
      </c>
      <c r="K55" s="246">
        <f>'Tab 4-PPN3'!G44</f>
        <v>0</v>
      </c>
      <c r="L55" s="246">
        <f>'Tab 4-PPN4'!G44</f>
        <v>0</v>
      </c>
      <c r="M55" s="246">
        <f>'Tab 4-PPN5'!G44</f>
        <v>0</v>
      </c>
      <c r="N55" s="246">
        <f>'Tab 4-PPN6'!G44</f>
        <v>0</v>
      </c>
      <c r="O55" s="246">
        <f>'Tab 4-PPN7'!G44</f>
        <v>0</v>
      </c>
      <c r="P55" s="246">
        <f>'Tab 4-PPN8'!G44</f>
        <v>0</v>
      </c>
      <c r="Q55" s="247">
        <f>'Tab 4-PPN9'!G44</f>
        <v>0</v>
      </c>
      <c r="T55" s="264"/>
      <c r="AD55" s="264"/>
      <c r="AE55" s="264"/>
      <c r="AF55" s="264"/>
      <c r="AG55" s="264"/>
      <c r="AH55" s="264"/>
    </row>
    <row r="56" spans="1:34" ht="20.25" x14ac:dyDescent="0.3">
      <c r="A56" s="229"/>
      <c r="B56" s="235"/>
      <c r="C56" s="231"/>
      <c r="D56" s="248">
        <f>'Tab 2'!E56</f>
        <v>0</v>
      </c>
      <c r="E56" s="248">
        <f>'Tab 2'!F56</f>
        <v>0</v>
      </c>
      <c r="F56" s="248">
        <f>'Tab 2'!G56</f>
        <v>0</v>
      </c>
      <c r="G56" s="241">
        <f t="shared" si="6"/>
        <v>0</v>
      </c>
      <c r="H56" s="241">
        <f>'Tab 3'!G56</f>
        <v>0</v>
      </c>
      <c r="I56" s="241">
        <f>'Tab 4-PPN1'!G45</f>
        <v>0</v>
      </c>
      <c r="J56" s="241">
        <f>'Tab 4-PPN2'!G45</f>
        <v>0</v>
      </c>
      <c r="K56" s="241">
        <f>'Tab 4-PPN3'!G45</f>
        <v>0</v>
      </c>
      <c r="L56" s="241">
        <f>'Tab 4-PPN4'!G45</f>
        <v>0</v>
      </c>
      <c r="M56" s="241">
        <f>'Tab 4-PPN5'!G45</f>
        <v>0</v>
      </c>
      <c r="N56" s="241">
        <f>'Tab 4-PPN6'!G45</f>
        <v>0</v>
      </c>
      <c r="O56" s="241">
        <f>'Tab 4-PPN7'!G45</f>
        <v>0</v>
      </c>
      <c r="P56" s="241">
        <f>'Tab 4-PPN8'!G45</f>
        <v>0</v>
      </c>
      <c r="Q56" s="242">
        <f>'Tab 4-PPN9'!G45</f>
        <v>0</v>
      </c>
      <c r="T56" s="264"/>
      <c r="AD56" s="264"/>
      <c r="AE56" s="264"/>
      <c r="AF56" s="264"/>
      <c r="AG56" s="264"/>
      <c r="AH56" s="264"/>
    </row>
    <row r="57" spans="1:34" ht="20.25" x14ac:dyDescent="0.3">
      <c r="A57" s="14">
        <v>5</v>
      </c>
      <c r="B57" s="23" t="s">
        <v>48</v>
      </c>
      <c r="C57" s="24">
        <v>614800</v>
      </c>
      <c r="D57" s="56">
        <f>'Tab 2'!E57</f>
        <v>0</v>
      </c>
      <c r="E57" s="56">
        <f>'Tab 2'!F57</f>
        <v>0</v>
      </c>
      <c r="F57" s="56">
        <f>'Tab 2'!G57</f>
        <v>0</v>
      </c>
      <c r="G57" s="243">
        <f t="shared" si="6"/>
        <v>0</v>
      </c>
      <c r="H57" s="243">
        <f>'Tab 3'!G57</f>
        <v>0</v>
      </c>
      <c r="I57" s="243">
        <f>'Tab 4-PPN1'!G46</f>
        <v>0</v>
      </c>
      <c r="J57" s="243">
        <f>'Tab 4-PPN2'!G46</f>
        <v>0</v>
      </c>
      <c r="K57" s="243">
        <f>'Tab 4-PPN3'!G46</f>
        <v>0</v>
      </c>
      <c r="L57" s="243">
        <f>'Tab 4-PPN4'!G46</f>
        <v>0</v>
      </c>
      <c r="M57" s="243">
        <f>'Tab 4-PPN5'!G46</f>
        <v>0</v>
      </c>
      <c r="N57" s="243">
        <f>'Tab 4-PPN6'!G46</f>
        <v>0</v>
      </c>
      <c r="O57" s="243">
        <f>'Tab 4-PPN7'!G46</f>
        <v>0</v>
      </c>
      <c r="P57" s="243">
        <f>'Tab 4-PPN8'!G46</f>
        <v>0</v>
      </c>
      <c r="Q57" s="244">
        <f>'Tab 4-PPN9'!G46</f>
        <v>0</v>
      </c>
      <c r="T57" s="264"/>
      <c r="AD57" s="264"/>
      <c r="AE57" s="264"/>
      <c r="AF57" s="264"/>
      <c r="AG57" s="264"/>
      <c r="AH57" s="264"/>
    </row>
    <row r="58" spans="1:34" ht="20.25" x14ac:dyDescent="0.3">
      <c r="A58" s="14"/>
      <c r="B58" s="23"/>
      <c r="C58" s="24"/>
      <c r="D58" s="56">
        <f>'Tab 2'!E58</f>
        <v>0</v>
      </c>
      <c r="E58" s="56">
        <f>'Tab 2'!F58</f>
        <v>0</v>
      </c>
      <c r="F58" s="56">
        <f>'Tab 2'!G58</f>
        <v>0</v>
      </c>
      <c r="G58" s="243">
        <f t="shared" si="6"/>
        <v>0</v>
      </c>
      <c r="H58" s="243">
        <f>'Tab 3'!G58</f>
        <v>0</v>
      </c>
      <c r="I58" s="243">
        <f>'Tab 4-PPN1'!G47</f>
        <v>0</v>
      </c>
      <c r="J58" s="243">
        <f>'Tab 4-PPN2'!G47</f>
        <v>0</v>
      </c>
      <c r="K58" s="243">
        <f>'Tab 4-PPN3'!G47</f>
        <v>0</v>
      </c>
      <c r="L58" s="243">
        <f>'Tab 4-PPN4'!G47</f>
        <v>0</v>
      </c>
      <c r="M58" s="243">
        <f>'Tab 4-PPN5'!G47</f>
        <v>0</v>
      </c>
      <c r="N58" s="243">
        <f>'Tab 4-PPN6'!G47</f>
        <v>0</v>
      </c>
      <c r="O58" s="243">
        <f>'Tab 4-PPN7'!G47</f>
        <v>0</v>
      </c>
      <c r="P58" s="243">
        <f>'Tab 4-PPN8'!G47</f>
        <v>0</v>
      </c>
      <c r="Q58" s="244">
        <f>'Tab 4-PPN9'!G47</f>
        <v>0</v>
      </c>
      <c r="T58" s="264"/>
      <c r="AD58" s="264"/>
      <c r="AE58" s="264"/>
      <c r="AF58" s="264"/>
      <c r="AG58" s="264"/>
      <c r="AH58" s="264"/>
    </row>
    <row r="59" spans="1:34" ht="20.25" x14ac:dyDescent="0.3">
      <c r="A59" s="14">
        <v>6</v>
      </c>
      <c r="B59" s="23" t="s">
        <v>49</v>
      </c>
      <c r="C59" s="24">
        <v>614900</v>
      </c>
      <c r="D59" s="56">
        <f>'Tab 2'!E59</f>
        <v>0</v>
      </c>
      <c r="E59" s="56">
        <f>'Tab 2'!F59</f>
        <v>0</v>
      </c>
      <c r="F59" s="56">
        <f>'Tab 2'!G59</f>
        <v>0</v>
      </c>
      <c r="G59" s="243">
        <f t="shared" si="6"/>
        <v>0</v>
      </c>
      <c r="H59" s="243">
        <f>'Tab 3'!G59</f>
        <v>0</v>
      </c>
      <c r="I59" s="243">
        <f>'Tab 4-PPN1'!G48</f>
        <v>0</v>
      </c>
      <c r="J59" s="243">
        <f>'Tab 4-PPN2'!G48</f>
        <v>0</v>
      </c>
      <c r="K59" s="243">
        <f>'Tab 4-PPN3'!G48</f>
        <v>0</v>
      </c>
      <c r="L59" s="243">
        <f>'Tab 4-PPN4'!G48</f>
        <v>0</v>
      </c>
      <c r="M59" s="243">
        <f>'Tab 4-PPN5'!G48</f>
        <v>0</v>
      </c>
      <c r="N59" s="243">
        <f>'Tab 4-PPN6'!G48</f>
        <v>0</v>
      </c>
      <c r="O59" s="243">
        <f>'Tab 4-PPN7'!G48</f>
        <v>0</v>
      </c>
      <c r="P59" s="243">
        <f>'Tab 4-PPN8'!G48</f>
        <v>0</v>
      </c>
      <c r="Q59" s="244">
        <f>'Tab 4-PPN9'!G48</f>
        <v>0</v>
      </c>
      <c r="T59" s="264"/>
      <c r="AD59" s="264"/>
      <c r="AE59" s="264"/>
      <c r="AF59" s="264"/>
      <c r="AG59" s="264"/>
      <c r="AH59" s="264"/>
    </row>
    <row r="60" spans="1:34" ht="20.25" x14ac:dyDescent="0.3">
      <c r="A60" s="14"/>
      <c r="B60" s="20"/>
      <c r="C60" s="18"/>
      <c r="D60" s="56">
        <f>'Tab 2'!E60</f>
        <v>0</v>
      </c>
      <c r="E60" s="56">
        <f>'Tab 2'!F60</f>
        <v>0</v>
      </c>
      <c r="F60" s="56">
        <f>'Tab 2'!G60</f>
        <v>0</v>
      </c>
      <c r="G60" s="243">
        <f t="shared" si="6"/>
        <v>0</v>
      </c>
      <c r="H60" s="243">
        <f>'Tab 3'!G60</f>
        <v>0</v>
      </c>
      <c r="I60" s="243">
        <f>'Tab 4-PPN1'!G49</f>
        <v>0</v>
      </c>
      <c r="J60" s="243">
        <f>'Tab 4-PPN2'!G49</f>
        <v>0</v>
      </c>
      <c r="K60" s="243">
        <f>'Tab 4-PPN3'!G49</f>
        <v>0</v>
      </c>
      <c r="L60" s="243">
        <f>'Tab 4-PPN4'!G49</f>
        <v>0</v>
      </c>
      <c r="M60" s="243">
        <f>'Tab 4-PPN5'!G49</f>
        <v>0</v>
      </c>
      <c r="N60" s="243">
        <f>'Tab 4-PPN6'!G49</f>
        <v>0</v>
      </c>
      <c r="O60" s="243">
        <f>'Tab 4-PPN7'!G49</f>
        <v>0</v>
      </c>
      <c r="P60" s="243">
        <f>'Tab 4-PPN8'!G49</f>
        <v>0</v>
      </c>
      <c r="Q60" s="244">
        <f>'Tab 4-PPN9'!G49</f>
        <v>0</v>
      </c>
      <c r="AD60" s="264"/>
      <c r="AE60" s="264"/>
      <c r="AF60" s="264"/>
      <c r="AG60" s="264"/>
      <c r="AH60" s="264"/>
    </row>
    <row r="61" spans="1:34" s="42" customFormat="1" ht="38.25" thickBot="1" x14ac:dyDescent="0.35">
      <c r="A61" s="76" t="s">
        <v>13</v>
      </c>
      <c r="B61" s="45" t="s">
        <v>61</v>
      </c>
      <c r="C61" s="63">
        <v>615000</v>
      </c>
      <c r="D61" s="58">
        <f>'Tab 2'!E61</f>
        <v>0</v>
      </c>
      <c r="E61" s="58">
        <f>'Tab 2'!F61</f>
        <v>0</v>
      </c>
      <c r="F61" s="58">
        <f>'Tab 2'!G61</f>
        <v>0</v>
      </c>
      <c r="G61" s="58">
        <f t="shared" ref="G61:Q61" si="7">G62+G65</f>
        <v>0</v>
      </c>
      <c r="H61" s="58">
        <f t="shared" si="7"/>
        <v>0</v>
      </c>
      <c r="I61" s="58">
        <f t="shared" si="7"/>
        <v>0</v>
      </c>
      <c r="J61" s="58">
        <f t="shared" si="7"/>
        <v>0</v>
      </c>
      <c r="K61" s="58">
        <f t="shared" si="7"/>
        <v>0</v>
      </c>
      <c r="L61" s="58">
        <f t="shared" si="7"/>
        <v>0</v>
      </c>
      <c r="M61" s="58">
        <f t="shared" si="7"/>
        <v>0</v>
      </c>
      <c r="N61" s="58">
        <f t="shared" si="7"/>
        <v>0</v>
      </c>
      <c r="O61" s="58">
        <f t="shared" si="7"/>
        <v>0</v>
      </c>
      <c r="P61" s="58">
        <f t="shared" si="7"/>
        <v>0</v>
      </c>
      <c r="Q61" s="71">
        <f t="shared" si="7"/>
        <v>0</v>
      </c>
      <c r="R61" s="46"/>
      <c r="AD61" s="264"/>
      <c r="AE61" s="264"/>
      <c r="AF61" s="264"/>
      <c r="AG61" s="264"/>
      <c r="AH61" s="264"/>
    </row>
    <row r="62" spans="1:34" ht="37.5" x14ac:dyDescent="0.3">
      <c r="A62" s="77">
        <v>1</v>
      </c>
      <c r="B62" s="67" t="s">
        <v>50</v>
      </c>
      <c r="C62" s="62">
        <v>615100</v>
      </c>
      <c r="D62" s="249">
        <f>'Tab 2'!E62</f>
        <v>0</v>
      </c>
      <c r="E62" s="249">
        <f>'Tab 2'!F62</f>
        <v>0</v>
      </c>
      <c r="F62" s="249">
        <f>'Tab 2'!G62</f>
        <v>0</v>
      </c>
      <c r="G62" s="250">
        <f>SUM(H62:Q62)</f>
        <v>0</v>
      </c>
      <c r="H62" s="243">
        <f>'Tab 3'!G62</f>
        <v>0</v>
      </c>
      <c r="I62" s="243">
        <f>'Tab 4-PPN1'!G51</f>
        <v>0</v>
      </c>
      <c r="J62" s="243">
        <f>'Tab 4-PPN2'!G51</f>
        <v>0</v>
      </c>
      <c r="K62" s="243">
        <f>'Tab 4-PPN3'!G51</f>
        <v>0</v>
      </c>
      <c r="L62" s="243">
        <f>'Tab 4-PPN4'!G51</f>
        <v>0</v>
      </c>
      <c r="M62" s="243">
        <f>'Tab 4-PPN5'!G51</f>
        <v>0</v>
      </c>
      <c r="N62" s="243">
        <f>'Tab 4-PPN6'!G51</f>
        <v>0</v>
      </c>
      <c r="O62" s="243">
        <f>'Tab 4-PPN7'!G51</f>
        <v>0</v>
      </c>
      <c r="P62" s="243">
        <f>'Tab 4-PPN8'!G51</f>
        <v>0</v>
      </c>
      <c r="Q62" s="244">
        <f>'Tab 4-PPN9'!G51</f>
        <v>0</v>
      </c>
      <c r="AD62" s="264"/>
      <c r="AE62" s="264"/>
      <c r="AF62" s="264"/>
      <c r="AG62" s="264"/>
      <c r="AH62" s="264"/>
    </row>
    <row r="63" spans="1:34" ht="20.25" x14ac:dyDescent="0.3">
      <c r="A63" s="14"/>
      <c r="B63" s="23"/>
      <c r="C63" s="24"/>
      <c r="D63" s="243">
        <f>'Tab 2'!E63</f>
        <v>0</v>
      </c>
      <c r="E63" s="243">
        <f>'Tab 2'!F63</f>
        <v>0</v>
      </c>
      <c r="F63" s="243">
        <f>'Tab 2'!G63</f>
        <v>0</v>
      </c>
      <c r="G63" s="243">
        <f>SUM(H63:Q63)</f>
        <v>0</v>
      </c>
      <c r="H63" s="243">
        <f>'Tab 3'!G63</f>
        <v>0</v>
      </c>
      <c r="I63" s="243">
        <f>'Tab 4-PPN1'!G52</f>
        <v>0</v>
      </c>
      <c r="J63" s="243">
        <f>'Tab 4-PPN2'!G52</f>
        <v>0</v>
      </c>
      <c r="K63" s="243">
        <f>'Tab 4-PPN3'!G52</f>
        <v>0</v>
      </c>
      <c r="L63" s="243">
        <f>'Tab 4-PPN4'!G52</f>
        <v>0</v>
      </c>
      <c r="M63" s="243">
        <f>'Tab 4-PPN5'!G52</f>
        <v>0</v>
      </c>
      <c r="N63" s="243">
        <f>'Tab 4-PPN6'!G52</f>
        <v>0</v>
      </c>
      <c r="O63" s="243">
        <f>'Tab 4-PPN7'!G52</f>
        <v>0</v>
      </c>
      <c r="P63" s="243">
        <f>'Tab 4-PPN8'!G52</f>
        <v>0</v>
      </c>
      <c r="Q63" s="244">
        <f>'Tab 4-PPN9'!G52</f>
        <v>0</v>
      </c>
      <c r="AD63" s="264"/>
      <c r="AE63" s="264"/>
      <c r="AF63" s="264"/>
      <c r="AG63" s="264"/>
      <c r="AH63" s="264"/>
    </row>
    <row r="64" spans="1:34" ht="20.25" x14ac:dyDescent="0.3">
      <c r="A64" s="14"/>
      <c r="B64" s="23"/>
      <c r="C64" s="24"/>
      <c r="D64" s="243">
        <f>'Tab 2'!E64</f>
        <v>0</v>
      </c>
      <c r="E64" s="243">
        <f>'Tab 2'!F64</f>
        <v>0</v>
      </c>
      <c r="F64" s="243">
        <f>'Tab 2'!G64</f>
        <v>0</v>
      </c>
      <c r="G64" s="243">
        <f>SUM(H64:Q64)</f>
        <v>0</v>
      </c>
      <c r="H64" s="243">
        <f>'Tab 3'!G64</f>
        <v>0</v>
      </c>
      <c r="I64" s="243">
        <f>'Tab 4-PPN1'!G53</f>
        <v>0</v>
      </c>
      <c r="J64" s="243">
        <f>'Tab 4-PPN2'!G53</f>
        <v>0</v>
      </c>
      <c r="K64" s="243">
        <f>'Tab 4-PPN3'!G53</f>
        <v>0</v>
      </c>
      <c r="L64" s="243">
        <f>'Tab 4-PPN4'!G53</f>
        <v>0</v>
      </c>
      <c r="M64" s="243">
        <f>'Tab 4-PPN5'!G53</f>
        <v>0</v>
      </c>
      <c r="N64" s="243">
        <f>'Tab 4-PPN6'!G53</f>
        <v>0</v>
      </c>
      <c r="O64" s="243">
        <f>'Tab 4-PPN7'!G53</f>
        <v>0</v>
      </c>
      <c r="P64" s="243">
        <f>'Tab 4-PPN8'!G53</f>
        <v>0</v>
      </c>
      <c r="Q64" s="244">
        <f>'Tab 4-PPN9'!G53</f>
        <v>0</v>
      </c>
      <c r="AD64" s="264"/>
      <c r="AE64" s="264"/>
      <c r="AF64" s="264"/>
      <c r="AG64" s="264"/>
      <c r="AH64" s="264"/>
    </row>
    <row r="65" spans="1:34" ht="37.5" x14ac:dyDescent="0.3">
      <c r="A65" s="14">
        <v>2</v>
      </c>
      <c r="B65" s="25" t="s">
        <v>51</v>
      </c>
      <c r="C65" s="24">
        <v>615200</v>
      </c>
      <c r="D65" s="251">
        <f>'Tab 2'!E65</f>
        <v>0</v>
      </c>
      <c r="E65" s="251">
        <f>'Tab 2'!F65</f>
        <v>0</v>
      </c>
      <c r="F65" s="251">
        <f>'Tab 2'!G65</f>
        <v>0</v>
      </c>
      <c r="G65" s="243">
        <f>SUM(H65:Q65)</f>
        <v>0</v>
      </c>
      <c r="H65" s="243">
        <f>'Tab 3'!G65</f>
        <v>0</v>
      </c>
      <c r="I65" s="243">
        <f>'Tab 4-PPN1'!G54</f>
        <v>0</v>
      </c>
      <c r="J65" s="243">
        <f>'Tab 4-PPN2'!G54</f>
        <v>0</v>
      </c>
      <c r="K65" s="243">
        <f>'Tab 4-PPN3'!G54</f>
        <v>0</v>
      </c>
      <c r="L65" s="243">
        <f>'Tab 4-PPN4'!G54</f>
        <v>0</v>
      </c>
      <c r="M65" s="243">
        <f>'Tab 4-PPN5'!G54</f>
        <v>0</v>
      </c>
      <c r="N65" s="243">
        <f>'Tab 4-PPN6'!G54</f>
        <v>0</v>
      </c>
      <c r="O65" s="243">
        <f>'Tab 4-PPN7'!G54</f>
        <v>0</v>
      </c>
      <c r="P65" s="243">
        <f>'Tab 4-PPN8'!G54</f>
        <v>0</v>
      </c>
      <c r="Q65" s="244">
        <f>'Tab 4-PPN9'!G54</f>
        <v>0</v>
      </c>
      <c r="AD65" s="264"/>
      <c r="AE65" s="264"/>
      <c r="AF65" s="264"/>
      <c r="AG65" s="264"/>
      <c r="AH65" s="264"/>
    </row>
    <row r="66" spans="1:34" ht="20.25" x14ac:dyDescent="0.3">
      <c r="A66" s="14"/>
      <c r="B66" s="25"/>
      <c r="C66" s="24"/>
      <c r="D66" s="243">
        <f>'Tab 2'!E66</f>
        <v>0</v>
      </c>
      <c r="E66" s="243">
        <f>'Tab 2'!F66</f>
        <v>0</v>
      </c>
      <c r="F66" s="243">
        <f>'Tab 2'!G66</f>
        <v>0</v>
      </c>
      <c r="G66" s="243">
        <f>SUM(H66:Q66)</f>
        <v>0</v>
      </c>
      <c r="H66" s="243">
        <f>'Tab 3'!G66</f>
        <v>0</v>
      </c>
      <c r="I66" s="243">
        <f>'Tab 4-PPN1'!G55</f>
        <v>0</v>
      </c>
      <c r="J66" s="243">
        <f>'Tab 4-PPN2'!G55</f>
        <v>0</v>
      </c>
      <c r="K66" s="243">
        <f>'Tab 4-PPN3'!G55</f>
        <v>0</v>
      </c>
      <c r="L66" s="243">
        <f>'Tab 4-PPN4'!G55</f>
        <v>0</v>
      </c>
      <c r="M66" s="243">
        <f>'Tab 4-PPN5'!G55</f>
        <v>0</v>
      </c>
      <c r="N66" s="243">
        <f>'Tab 4-PPN6'!G55</f>
        <v>0</v>
      </c>
      <c r="O66" s="243">
        <f>'Tab 4-PPN7'!G55</f>
        <v>0</v>
      </c>
      <c r="P66" s="243">
        <f>'Tab 4-PPN8'!G55</f>
        <v>0</v>
      </c>
      <c r="Q66" s="244">
        <f>'Tab 4-PPN9'!G55</f>
        <v>0</v>
      </c>
      <c r="AD66" s="264"/>
      <c r="AE66" s="264"/>
      <c r="AF66" s="264"/>
      <c r="AG66" s="264"/>
      <c r="AH66" s="264"/>
    </row>
    <row r="67" spans="1:34" s="42" customFormat="1" ht="38.25" thickBot="1" x14ac:dyDescent="0.35">
      <c r="A67" s="76" t="s">
        <v>14</v>
      </c>
      <c r="B67" s="45" t="s">
        <v>28</v>
      </c>
      <c r="C67" s="63">
        <v>616000</v>
      </c>
      <c r="D67" s="58">
        <f>'Tab 2'!E67</f>
        <v>0</v>
      </c>
      <c r="E67" s="58">
        <f>'Tab 2'!F67</f>
        <v>0</v>
      </c>
      <c r="F67" s="58">
        <f>'Tab 2'!G67</f>
        <v>0</v>
      </c>
      <c r="G67" s="58">
        <f t="shared" ref="G67:Q67" si="8">G68</f>
        <v>0</v>
      </c>
      <c r="H67" s="58">
        <f t="shared" si="8"/>
        <v>0</v>
      </c>
      <c r="I67" s="58">
        <f t="shared" si="8"/>
        <v>0</v>
      </c>
      <c r="J67" s="58">
        <f t="shared" si="8"/>
        <v>0</v>
      </c>
      <c r="K67" s="58">
        <f t="shared" si="8"/>
        <v>0</v>
      </c>
      <c r="L67" s="58">
        <f t="shared" si="8"/>
        <v>0</v>
      </c>
      <c r="M67" s="58">
        <f t="shared" si="8"/>
        <v>0</v>
      </c>
      <c r="N67" s="58">
        <f t="shared" si="8"/>
        <v>0</v>
      </c>
      <c r="O67" s="58">
        <f t="shared" si="8"/>
        <v>0</v>
      </c>
      <c r="P67" s="58">
        <f t="shared" si="8"/>
        <v>0</v>
      </c>
      <c r="Q67" s="71">
        <f t="shared" si="8"/>
        <v>0</v>
      </c>
      <c r="R67" s="46"/>
      <c r="AD67" s="264"/>
      <c r="AE67" s="264"/>
      <c r="AF67" s="264"/>
      <c r="AG67" s="264"/>
      <c r="AH67" s="264"/>
    </row>
    <row r="68" spans="1:34" ht="20.25" x14ac:dyDescent="0.3">
      <c r="A68" s="77">
        <v>1</v>
      </c>
      <c r="B68" s="66" t="s">
        <v>52</v>
      </c>
      <c r="C68" s="62">
        <v>616200</v>
      </c>
      <c r="D68" s="241">
        <f>'Tab 2'!E68</f>
        <v>0</v>
      </c>
      <c r="E68" s="241">
        <f>'Tab 2'!F68</f>
        <v>0</v>
      </c>
      <c r="F68" s="241">
        <f>'Tab 2'!G68</f>
        <v>0</v>
      </c>
      <c r="G68" s="250">
        <f>SUM(H68:Q68)</f>
        <v>0</v>
      </c>
      <c r="H68" s="243">
        <f>'Tab 3'!G68</f>
        <v>0</v>
      </c>
      <c r="I68" s="243">
        <f>'Tab 4-PPN1'!G57</f>
        <v>0</v>
      </c>
      <c r="J68" s="243">
        <f>'Tab 4-PPN2'!G57</f>
        <v>0</v>
      </c>
      <c r="K68" s="243">
        <f>'Tab 4-PPN3'!G57</f>
        <v>0</v>
      </c>
      <c r="L68" s="243">
        <f>'Tab 4-PPN4'!G57</f>
        <v>0</v>
      </c>
      <c r="M68" s="243">
        <f>'Tab 4-PPN5'!G57</f>
        <v>0</v>
      </c>
      <c r="N68" s="243">
        <f>'Tab 4-PPN6'!G57</f>
        <v>0</v>
      </c>
      <c r="O68" s="243">
        <f>'Tab 4-PPN7'!G57</f>
        <v>0</v>
      </c>
      <c r="P68" s="243">
        <f>'Tab 4-PPN8'!G57</f>
        <v>0</v>
      </c>
      <c r="Q68" s="244">
        <f>'Tab 4-PPN9'!G57</f>
        <v>0</v>
      </c>
      <c r="T68" s="264"/>
      <c r="AD68" s="264"/>
      <c r="AE68" s="264"/>
      <c r="AF68" s="264"/>
      <c r="AG68" s="264"/>
      <c r="AH68" s="264"/>
    </row>
    <row r="69" spans="1:34" s="42" customFormat="1" ht="57" thickBot="1" x14ac:dyDescent="0.35">
      <c r="A69" s="76" t="s">
        <v>15</v>
      </c>
      <c r="B69" s="45" t="s">
        <v>79</v>
      </c>
      <c r="C69" s="63"/>
      <c r="D69" s="58">
        <f>'Tab 2'!E69</f>
        <v>35000</v>
      </c>
      <c r="E69" s="58">
        <f>'Tab 2'!F69</f>
        <v>0</v>
      </c>
      <c r="F69" s="58">
        <f>'Tab 2'!G69</f>
        <v>35000</v>
      </c>
      <c r="G69" s="58">
        <f t="shared" ref="G69:Q69" si="9">SUM(G70:G75)</f>
        <v>35000</v>
      </c>
      <c r="H69" s="58">
        <f t="shared" si="9"/>
        <v>35000</v>
      </c>
      <c r="I69" s="58">
        <f t="shared" si="9"/>
        <v>0</v>
      </c>
      <c r="J69" s="58">
        <f t="shared" si="9"/>
        <v>0</v>
      </c>
      <c r="K69" s="58">
        <f t="shared" si="9"/>
        <v>0</v>
      </c>
      <c r="L69" s="58">
        <f t="shared" si="9"/>
        <v>0</v>
      </c>
      <c r="M69" s="58">
        <f t="shared" si="9"/>
        <v>0</v>
      </c>
      <c r="N69" s="58">
        <f t="shared" si="9"/>
        <v>0</v>
      </c>
      <c r="O69" s="58">
        <f t="shared" si="9"/>
        <v>0</v>
      </c>
      <c r="P69" s="58">
        <f t="shared" si="9"/>
        <v>0</v>
      </c>
      <c r="Q69" s="71">
        <f t="shared" si="9"/>
        <v>0</v>
      </c>
      <c r="S69" s="4"/>
      <c r="T69" s="264"/>
      <c r="U69" s="4"/>
      <c r="V69" s="4"/>
      <c r="W69" s="4"/>
      <c r="X69" s="4"/>
      <c r="Y69" s="4"/>
      <c r="Z69" s="4"/>
      <c r="AA69" s="4"/>
      <c r="AB69" s="4"/>
      <c r="AD69" s="264"/>
      <c r="AE69" s="264"/>
      <c r="AF69" s="264"/>
      <c r="AG69" s="264"/>
      <c r="AH69" s="264"/>
    </row>
    <row r="70" spans="1:34" ht="37.5" x14ac:dyDescent="0.3">
      <c r="A70" s="78">
        <v>1</v>
      </c>
      <c r="B70" s="65" t="s">
        <v>53</v>
      </c>
      <c r="C70" s="64">
        <v>821100</v>
      </c>
      <c r="D70" s="241">
        <f>'Tab 2'!E70</f>
        <v>0</v>
      </c>
      <c r="E70" s="241">
        <f>'Tab 2'!F70</f>
        <v>0</v>
      </c>
      <c r="F70" s="241">
        <f>'Tab 2'!G70</f>
        <v>0</v>
      </c>
      <c r="G70" s="250">
        <f t="shared" ref="G70:G75" si="10">SUM(H70:Q70)</f>
        <v>0</v>
      </c>
      <c r="H70" s="243">
        <f>'Tab 3'!G70</f>
        <v>0</v>
      </c>
      <c r="I70" s="243">
        <f>'Tab 4-PPN1'!G59</f>
        <v>0</v>
      </c>
      <c r="J70" s="243">
        <f>'Tab 4-PPN2'!G59</f>
        <v>0</v>
      </c>
      <c r="K70" s="243">
        <f>'Tab 4-PPN3'!G59</f>
        <v>0</v>
      </c>
      <c r="L70" s="243">
        <f>'Tab 4-PPN4'!G59</f>
        <v>0</v>
      </c>
      <c r="M70" s="243">
        <f>'Tab 4-PPN5'!G59</f>
        <v>0</v>
      </c>
      <c r="N70" s="243">
        <f>'Tab 4-PPN6'!G59</f>
        <v>0</v>
      </c>
      <c r="O70" s="243">
        <f>'Tab 4-PPN7'!G59</f>
        <v>0</v>
      </c>
      <c r="P70" s="243">
        <f>'Tab 4-PPN8'!G59</f>
        <v>0</v>
      </c>
      <c r="Q70" s="244">
        <f>'Tab 4-PPN9'!G59</f>
        <v>0</v>
      </c>
      <c r="S70" s="42"/>
      <c r="T70" s="264"/>
      <c r="U70" s="42"/>
      <c r="V70" s="42"/>
      <c r="W70" s="42"/>
      <c r="X70" s="42"/>
      <c r="Y70" s="42"/>
      <c r="Z70" s="42"/>
      <c r="AA70" s="42"/>
      <c r="AB70" s="42"/>
      <c r="AD70" s="264"/>
      <c r="AE70" s="264"/>
      <c r="AF70" s="264"/>
      <c r="AG70" s="264"/>
      <c r="AH70" s="264"/>
    </row>
    <row r="71" spans="1:34" ht="20.25" x14ac:dyDescent="0.3">
      <c r="A71" s="12">
        <v>2</v>
      </c>
      <c r="B71" s="19" t="s">
        <v>23</v>
      </c>
      <c r="C71" s="13">
        <v>821200</v>
      </c>
      <c r="D71" s="243">
        <f>'Tab 2'!E71</f>
        <v>0</v>
      </c>
      <c r="E71" s="243">
        <f>'Tab 2'!F71</f>
        <v>0</v>
      </c>
      <c r="F71" s="243">
        <f>'Tab 2'!G71</f>
        <v>0</v>
      </c>
      <c r="G71" s="243">
        <f t="shared" si="10"/>
        <v>0</v>
      </c>
      <c r="H71" s="243">
        <f>'Tab 3'!G71</f>
        <v>0</v>
      </c>
      <c r="I71" s="243">
        <f>'Tab 4-PPN1'!G60</f>
        <v>0</v>
      </c>
      <c r="J71" s="243">
        <f>'Tab 4-PPN2'!G60</f>
        <v>0</v>
      </c>
      <c r="K71" s="243">
        <f>'Tab 4-PPN3'!G60</f>
        <v>0</v>
      </c>
      <c r="L71" s="243">
        <f>'Tab 4-PPN4'!G60</f>
        <v>0</v>
      </c>
      <c r="M71" s="243">
        <f>'Tab 4-PPN5'!G60</f>
        <v>0</v>
      </c>
      <c r="N71" s="243">
        <f>'Tab 4-PPN6'!G60</f>
        <v>0</v>
      </c>
      <c r="O71" s="243">
        <f>'Tab 4-PPN7'!G60</f>
        <v>0</v>
      </c>
      <c r="P71" s="243">
        <f>'Tab 4-PPN8'!G60</f>
        <v>0</v>
      </c>
      <c r="Q71" s="244">
        <f>'Tab 4-PPN9'!G60</f>
        <v>0</v>
      </c>
      <c r="T71" s="264"/>
      <c r="AD71" s="264"/>
      <c r="AE71" s="264"/>
      <c r="AF71" s="264"/>
      <c r="AG71" s="264"/>
      <c r="AH71" s="264"/>
    </row>
    <row r="72" spans="1:34" ht="20.25" x14ac:dyDescent="0.3">
      <c r="A72" s="12">
        <v>3</v>
      </c>
      <c r="B72" s="19" t="s">
        <v>24</v>
      </c>
      <c r="C72" s="13">
        <v>821300</v>
      </c>
      <c r="D72" s="243">
        <f>'Tab 2'!E72</f>
        <v>35000</v>
      </c>
      <c r="E72" s="243">
        <f>'Tab 2'!F72</f>
        <v>0</v>
      </c>
      <c r="F72" s="243">
        <f>'Tab 2'!G72</f>
        <v>35000</v>
      </c>
      <c r="G72" s="243">
        <f t="shared" si="10"/>
        <v>35000</v>
      </c>
      <c r="H72" s="243">
        <f>'Tab 3'!G72</f>
        <v>35000</v>
      </c>
      <c r="I72" s="243">
        <f>'Tab 4-PPN1'!G61</f>
        <v>0</v>
      </c>
      <c r="J72" s="243">
        <f>'Tab 4-PPN2'!G61</f>
        <v>0</v>
      </c>
      <c r="K72" s="243">
        <f>'Tab 4-PPN3'!G61</f>
        <v>0</v>
      </c>
      <c r="L72" s="243">
        <f>'Tab 4-PPN4'!G61</f>
        <v>0</v>
      </c>
      <c r="M72" s="243">
        <f>'Tab 4-PPN5'!G61</f>
        <v>0</v>
      </c>
      <c r="N72" s="243">
        <f>'Tab 4-PPN6'!G61</f>
        <v>0</v>
      </c>
      <c r="O72" s="243">
        <f>'Tab 4-PPN7'!G61</f>
        <v>0</v>
      </c>
      <c r="P72" s="243">
        <f>'Tab 4-PPN8'!G61</f>
        <v>0</v>
      </c>
      <c r="Q72" s="244">
        <f>'Tab 4-PPN9'!G61</f>
        <v>0</v>
      </c>
      <c r="T72" s="264"/>
      <c r="AD72" s="264"/>
      <c r="AE72" s="264"/>
      <c r="AF72" s="264"/>
      <c r="AG72" s="264"/>
      <c r="AH72" s="264"/>
    </row>
    <row r="73" spans="1:34" ht="37.5" x14ac:dyDescent="0.3">
      <c r="A73" s="12">
        <v>4</v>
      </c>
      <c r="B73" s="25" t="s">
        <v>25</v>
      </c>
      <c r="C73" s="13">
        <v>821400</v>
      </c>
      <c r="D73" s="243">
        <f>'Tab 2'!E73</f>
        <v>0</v>
      </c>
      <c r="E73" s="243">
        <f>'Tab 2'!F73</f>
        <v>0</v>
      </c>
      <c r="F73" s="243">
        <f>'Tab 2'!G73</f>
        <v>0</v>
      </c>
      <c r="G73" s="243">
        <f t="shared" si="10"/>
        <v>0</v>
      </c>
      <c r="H73" s="243">
        <f>'Tab 3'!G73</f>
        <v>0</v>
      </c>
      <c r="I73" s="243">
        <f>'Tab 4-PPN1'!G62</f>
        <v>0</v>
      </c>
      <c r="J73" s="243">
        <f>'Tab 4-PPN2'!G62</f>
        <v>0</v>
      </c>
      <c r="K73" s="243">
        <f>'Tab 4-PPN3'!G62</f>
        <v>0</v>
      </c>
      <c r="L73" s="243">
        <f>'Tab 4-PPN4'!G62</f>
        <v>0</v>
      </c>
      <c r="M73" s="243">
        <f>'Tab 4-PPN5'!G62</f>
        <v>0</v>
      </c>
      <c r="N73" s="243">
        <f>'Tab 4-PPN6'!G62</f>
        <v>0</v>
      </c>
      <c r="O73" s="243">
        <f>'Tab 4-PPN7'!G62</f>
        <v>0</v>
      </c>
      <c r="P73" s="243">
        <f>'Tab 4-PPN8'!G62</f>
        <v>0</v>
      </c>
      <c r="Q73" s="244">
        <f>'Tab 4-PPN9'!G62</f>
        <v>0</v>
      </c>
      <c r="T73" s="264"/>
      <c r="AD73" s="264"/>
      <c r="AE73" s="264"/>
      <c r="AF73" s="264"/>
      <c r="AG73" s="264"/>
      <c r="AH73" s="264"/>
    </row>
    <row r="74" spans="1:34" ht="37.5" x14ac:dyDescent="0.3">
      <c r="A74" s="12">
        <v>5</v>
      </c>
      <c r="B74" s="25" t="s">
        <v>26</v>
      </c>
      <c r="C74" s="13">
        <v>821500</v>
      </c>
      <c r="D74" s="243">
        <f>'Tab 2'!E74</f>
        <v>0</v>
      </c>
      <c r="E74" s="243">
        <f>'Tab 2'!F74</f>
        <v>0</v>
      </c>
      <c r="F74" s="243">
        <f>'Tab 2'!G74</f>
        <v>0</v>
      </c>
      <c r="G74" s="243">
        <f t="shared" si="10"/>
        <v>0</v>
      </c>
      <c r="H74" s="243">
        <f>'Tab 3'!G74</f>
        <v>0</v>
      </c>
      <c r="I74" s="243">
        <f>'Tab 4-PPN1'!G63</f>
        <v>0</v>
      </c>
      <c r="J74" s="243">
        <f>'Tab 4-PPN2'!G63</f>
        <v>0</v>
      </c>
      <c r="K74" s="243">
        <f>'Tab 4-PPN3'!G63</f>
        <v>0</v>
      </c>
      <c r="L74" s="243">
        <f>'Tab 4-PPN4'!G63</f>
        <v>0</v>
      </c>
      <c r="M74" s="243">
        <f>'Tab 4-PPN5'!G63</f>
        <v>0</v>
      </c>
      <c r="N74" s="243">
        <f>'Tab 4-PPN6'!G63</f>
        <v>0</v>
      </c>
      <c r="O74" s="243">
        <f>'Tab 4-PPN7'!G63</f>
        <v>0</v>
      </c>
      <c r="P74" s="243">
        <f>'Tab 4-PPN8'!G63</f>
        <v>0</v>
      </c>
      <c r="Q74" s="244">
        <f>'Tab 4-PPN9'!G63</f>
        <v>0</v>
      </c>
      <c r="T74" s="264"/>
      <c r="AD74" s="264"/>
      <c r="AE74" s="264"/>
      <c r="AF74" s="264"/>
      <c r="AG74" s="264"/>
      <c r="AH74" s="264"/>
    </row>
    <row r="75" spans="1:34" ht="42" customHeight="1" x14ac:dyDescent="0.3">
      <c r="A75" s="12">
        <v>6</v>
      </c>
      <c r="B75" s="25" t="s">
        <v>27</v>
      </c>
      <c r="C75" s="13">
        <v>821600</v>
      </c>
      <c r="D75" s="243">
        <f>'Tab 2'!E75</f>
        <v>0</v>
      </c>
      <c r="E75" s="243">
        <f>'Tab 2'!F75</f>
        <v>0</v>
      </c>
      <c r="F75" s="243">
        <f>'Tab 2'!G75</f>
        <v>0</v>
      </c>
      <c r="G75" s="243">
        <f t="shared" si="10"/>
        <v>0</v>
      </c>
      <c r="H75" s="243">
        <f>'Tab 3'!G75</f>
        <v>0</v>
      </c>
      <c r="I75" s="243">
        <f>'Tab 4-PPN1'!G64</f>
        <v>0</v>
      </c>
      <c r="J75" s="243">
        <f>'Tab 4-PPN2'!G64</f>
        <v>0</v>
      </c>
      <c r="K75" s="243">
        <f>'Tab 4-PPN3'!G64</f>
        <v>0</v>
      </c>
      <c r="L75" s="243">
        <f>'Tab 4-PPN4'!G64</f>
        <v>0</v>
      </c>
      <c r="M75" s="243">
        <f>'Tab 4-PPN5'!G64</f>
        <v>0</v>
      </c>
      <c r="N75" s="243">
        <f>'Tab 4-PPN6'!G64</f>
        <v>0</v>
      </c>
      <c r="O75" s="243">
        <f>'Tab 4-PPN7'!G64</f>
        <v>0</v>
      </c>
      <c r="P75" s="243">
        <f>'Tab 4-PPN8'!G64</f>
        <v>0</v>
      </c>
      <c r="Q75" s="244">
        <f>'Tab 4-PPN9'!G64</f>
        <v>0</v>
      </c>
      <c r="R75" s="6"/>
      <c r="T75" s="264"/>
      <c r="AD75" s="264"/>
      <c r="AE75" s="264"/>
      <c r="AF75" s="264"/>
      <c r="AG75" s="264"/>
      <c r="AH75" s="264"/>
    </row>
    <row r="76" spans="1:34" s="42" customFormat="1" ht="49.5" customHeight="1" thickBot="1" x14ac:dyDescent="0.35">
      <c r="A76" s="76"/>
      <c r="B76" s="45" t="s">
        <v>29</v>
      </c>
      <c r="C76" s="94"/>
      <c r="D76" s="58">
        <f>'Tab 2'!E76</f>
        <v>575000</v>
      </c>
      <c r="E76" s="58">
        <f>'Tab 2'!F76</f>
        <v>0</v>
      </c>
      <c r="F76" s="58">
        <f>'Tab 2'!G76</f>
        <v>575000</v>
      </c>
      <c r="G76" s="58">
        <f t="shared" ref="G76:Q76" si="11">G14+G26+G61+G67+G69</f>
        <v>575000</v>
      </c>
      <c r="H76" s="58">
        <f t="shared" si="11"/>
        <v>545000</v>
      </c>
      <c r="I76" s="58">
        <f t="shared" si="11"/>
        <v>30000</v>
      </c>
      <c r="J76" s="58">
        <f t="shared" si="11"/>
        <v>0</v>
      </c>
      <c r="K76" s="58">
        <f t="shared" si="11"/>
        <v>0</v>
      </c>
      <c r="L76" s="58">
        <f t="shared" si="11"/>
        <v>0</v>
      </c>
      <c r="M76" s="58">
        <f t="shared" si="11"/>
        <v>0</v>
      </c>
      <c r="N76" s="58">
        <f t="shared" si="11"/>
        <v>0</v>
      </c>
      <c r="O76" s="58">
        <f t="shared" si="11"/>
        <v>0</v>
      </c>
      <c r="P76" s="58">
        <f t="shared" si="11"/>
        <v>0</v>
      </c>
      <c r="Q76" s="71">
        <f t="shared" si="11"/>
        <v>0</v>
      </c>
      <c r="R76" s="46"/>
      <c r="T76" s="264"/>
      <c r="AD76" s="264"/>
      <c r="AE76" s="264"/>
      <c r="AF76" s="264"/>
      <c r="AG76" s="264"/>
      <c r="AH76" s="264"/>
    </row>
    <row r="77" spans="1:34" ht="30.75" customHeight="1" x14ac:dyDescent="0.25">
      <c r="A77" s="5"/>
      <c r="B77" s="363"/>
      <c r="C77" s="363"/>
      <c r="D77" s="363"/>
      <c r="E77" s="363"/>
      <c r="F77" s="363"/>
      <c r="G77" s="363"/>
      <c r="H77" s="363"/>
      <c r="I77" s="363"/>
      <c r="J77" s="363"/>
      <c r="K77" s="2"/>
      <c r="L77" s="2"/>
      <c r="M77" s="2"/>
      <c r="N77" s="2"/>
      <c r="O77" s="2"/>
      <c r="P77" s="2"/>
    </row>
    <row r="78" spans="1:34" ht="15.75" customHeight="1" x14ac:dyDescent="0.25">
      <c r="A78" s="5"/>
      <c r="B78" s="32"/>
      <c r="C78" s="32"/>
      <c r="D78" s="32"/>
      <c r="E78" s="32"/>
      <c r="F78" s="263"/>
      <c r="G78" s="32"/>
      <c r="H78" s="263"/>
      <c r="I78" s="32"/>
      <c r="J78" s="32"/>
      <c r="K78" s="2"/>
      <c r="L78" s="2"/>
      <c r="M78" s="2"/>
      <c r="N78" s="2"/>
      <c r="O78" s="2"/>
      <c r="P78" s="2"/>
      <c r="Q78" s="2"/>
      <c r="R78" s="6"/>
    </row>
    <row r="79" spans="1:34" ht="15.75" customHeight="1" x14ac:dyDescent="0.25">
      <c r="A79" s="5"/>
      <c r="B79" s="32"/>
      <c r="C79" s="32"/>
      <c r="D79" s="32"/>
      <c r="E79" s="32"/>
      <c r="F79" s="32"/>
      <c r="G79" s="32"/>
      <c r="H79" s="32"/>
      <c r="I79" s="32"/>
      <c r="J79" s="32"/>
      <c r="K79" s="2"/>
      <c r="L79" s="2"/>
      <c r="M79" s="2"/>
      <c r="N79" s="33"/>
      <c r="O79" s="33"/>
      <c r="P79" s="33"/>
      <c r="Q79" s="2"/>
      <c r="R79" s="6"/>
    </row>
    <row r="80" spans="1:34" ht="15.75" customHeight="1" x14ac:dyDescent="0.25">
      <c r="A80" s="5"/>
      <c r="B80" s="32"/>
      <c r="C80" s="32"/>
      <c r="D80" s="32"/>
      <c r="E80" s="32"/>
      <c r="F80" s="32"/>
      <c r="G80" s="32"/>
      <c r="H80" s="32"/>
      <c r="I80" s="32"/>
      <c r="J80" s="32"/>
      <c r="K80" s="2"/>
      <c r="L80" s="2"/>
      <c r="M80" s="2"/>
      <c r="N80" s="2"/>
      <c r="O80" s="2"/>
      <c r="P80" s="2"/>
      <c r="Q80" s="2"/>
      <c r="R80" s="6"/>
    </row>
    <row r="81" spans="1:18" ht="15.75" customHeight="1" x14ac:dyDescent="0.3">
      <c r="A81" s="5"/>
      <c r="B81" s="32"/>
      <c r="C81" s="32"/>
      <c r="D81" s="32"/>
      <c r="E81" s="32"/>
      <c r="F81" s="32"/>
      <c r="G81" s="32"/>
      <c r="H81" s="32"/>
      <c r="I81" s="32"/>
      <c r="J81" s="32"/>
      <c r="K81" s="2"/>
      <c r="L81" s="2"/>
      <c r="M81" s="2"/>
      <c r="N81" s="6"/>
      <c r="O81" s="35" t="s">
        <v>56</v>
      </c>
      <c r="Q81" s="2"/>
      <c r="R81" s="6"/>
    </row>
    <row r="82" spans="1:18" ht="15.75" customHeight="1" x14ac:dyDescent="0.25">
      <c r="A82" s="5"/>
      <c r="B82" s="32"/>
      <c r="C82" s="32"/>
      <c r="D82" s="32"/>
      <c r="E82" s="32"/>
      <c r="F82" s="32"/>
      <c r="G82" s="32"/>
      <c r="H82" s="32"/>
      <c r="I82" s="32"/>
      <c r="J82" s="32"/>
      <c r="K82" s="2"/>
      <c r="L82" s="2"/>
      <c r="M82" s="2"/>
      <c r="N82" s="6"/>
      <c r="O82" s="6"/>
      <c r="P82" s="6"/>
      <c r="R82" s="6"/>
    </row>
    <row r="83" spans="1:18" ht="15" customHeight="1" x14ac:dyDescent="0.25">
      <c r="A83" s="6"/>
      <c r="B83" s="31"/>
      <c r="C83" s="31"/>
      <c r="D83" s="31"/>
      <c r="E83" s="31"/>
      <c r="F83" s="31"/>
      <c r="G83" s="31"/>
      <c r="H83" s="31"/>
      <c r="I83" s="6"/>
      <c r="J83" s="7"/>
      <c r="K83" s="7"/>
      <c r="L83" s="6"/>
      <c r="M83" s="7"/>
      <c r="N83" s="7"/>
      <c r="O83" s="7"/>
      <c r="P83" s="7"/>
      <c r="Q83" s="7"/>
      <c r="R83" s="6"/>
    </row>
    <row r="84" spans="1:18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8" ht="18.75" x14ac:dyDescent="0.3">
      <c r="A85" s="6"/>
      <c r="B85" s="6"/>
      <c r="C85" s="6"/>
      <c r="D85" s="6"/>
      <c r="E85" s="6"/>
      <c r="F85" s="6"/>
      <c r="G85" s="6"/>
      <c r="H85" s="6"/>
      <c r="I85" s="6"/>
      <c r="J85" s="5"/>
      <c r="K85" s="3"/>
      <c r="L85" s="6"/>
      <c r="M85" s="5"/>
      <c r="N85" s="15"/>
      <c r="O85" s="15"/>
      <c r="P85" s="15"/>
      <c r="Q85" s="5"/>
    </row>
    <row r="86" spans="1:18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8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</sheetData>
  <sheetProtection password="C783" sheet="1" formatCells="0" formatColumns="0" formatRows="0"/>
  <mergeCells count="18">
    <mergeCell ref="B77:J77"/>
    <mergeCell ref="A1:Q1"/>
    <mergeCell ref="N2:O3"/>
    <mergeCell ref="A9:C9"/>
    <mergeCell ref="G9:Q9"/>
    <mergeCell ref="A3:B3"/>
    <mergeCell ref="C3:J3"/>
    <mergeCell ref="A6:I6"/>
    <mergeCell ref="L6:M6"/>
    <mergeCell ref="A5:L5"/>
    <mergeCell ref="F10:F12"/>
    <mergeCell ref="H10:Q11"/>
    <mergeCell ref="A10:A12"/>
    <mergeCell ref="B10:B12"/>
    <mergeCell ref="C10:C12"/>
    <mergeCell ref="G10:G12"/>
    <mergeCell ref="D10:D12"/>
    <mergeCell ref="E10:E12"/>
  </mergeCells>
  <pageMargins left="0.19685039370078741" right="0.23622047244094491" top="0.35433070866141736" bottom="0.43307086614173229" header="0.31496062992125984" footer="0.19685039370078741"/>
  <pageSetup paperSize="9" scale="48" fitToHeight="0" orientation="landscape" r:id="rId1"/>
  <headerFooter>
    <oddFooter>&amp;A&amp;RPage &amp;P</oddFooter>
  </headerFooter>
  <rowBreaks count="1" manualBreakCount="1">
    <brk id="48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7"/>
  <sheetViews>
    <sheetView topLeftCell="A31" workbookViewId="0">
      <selection activeCell="F7" sqref="F7:F17"/>
    </sheetView>
  </sheetViews>
  <sheetFormatPr defaultRowHeight="15" x14ac:dyDescent="0.25"/>
  <cols>
    <col min="2" max="2" width="68" customWidth="1"/>
    <col min="3" max="7" width="14.140625" customWidth="1"/>
    <col min="8" max="8" width="17.42578125" customWidth="1"/>
    <col min="9" max="9" width="14.140625" customWidth="1"/>
    <col min="10" max="10" width="18.5703125" customWidth="1"/>
    <col min="11" max="12" width="17.7109375" customWidth="1"/>
    <col min="13" max="13" width="18.140625" customWidth="1"/>
    <col min="14" max="14" width="19.140625" customWidth="1"/>
  </cols>
  <sheetData>
    <row r="1" spans="1:18" ht="93" customHeight="1" thickBot="1" x14ac:dyDescent="0.3">
      <c r="A1" s="376"/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8"/>
    </row>
    <row r="2" spans="1:18" ht="15" customHeight="1" x14ac:dyDescent="0.25">
      <c r="A2" s="379" t="s">
        <v>0</v>
      </c>
      <c r="B2" s="382" t="s">
        <v>73</v>
      </c>
      <c r="C2" s="379" t="s">
        <v>1</v>
      </c>
      <c r="D2" s="373" t="s">
        <v>114</v>
      </c>
      <c r="E2" s="373" t="s">
        <v>115</v>
      </c>
      <c r="F2" s="373" t="s">
        <v>116</v>
      </c>
      <c r="G2" s="373" t="s">
        <v>117</v>
      </c>
      <c r="H2" s="373" t="s">
        <v>118</v>
      </c>
      <c r="I2" s="373" t="s">
        <v>119</v>
      </c>
      <c r="J2" s="373" t="s">
        <v>120</v>
      </c>
      <c r="K2" s="373" t="s">
        <v>121</v>
      </c>
      <c r="L2" s="373" t="s">
        <v>121</v>
      </c>
      <c r="M2" s="373" t="s">
        <v>122</v>
      </c>
      <c r="N2" s="373" t="s">
        <v>123</v>
      </c>
    </row>
    <row r="3" spans="1:18" ht="15" customHeight="1" x14ac:dyDescent="0.25">
      <c r="A3" s="380"/>
      <c r="B3" s="383"/>
      <c r="C3" s="380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</row>
    <row r="4" spans="1:18" ht="45" customHeight="1" thickBot="1" x14ac:dyDescent="0.3">
      <c r="A4" s="381"/>
      <c r="B4" s="384"/>
      <c r="C4" s="381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</row>
    <row r="5" spans="1:18" ht="21" thickBot="1" x14ac:dyDescent="0.35">
      <c r="A5" s="135">
        <v>1</v>
      </c>
      <c r="B5" s="135">
        <v>2</v>
      </c>
      <c r="C5" s="135">
        <v>3</v>
      </c>
      <c r="D5" s="298">
        <v>4</v>
      </c>
      <c r="E5" s="298">
        <v>5</v>
      </c>
      <c r="F5" s="298">
        <v>6</v>
      </c>
      <c r="G5" s="298" t="s">
        <v>124</v>
      </c>
      <c r="H5" s="298" t="s">
        <v>125</v>
      </c>
      <c r="I5" s="298" t="s">
        <v>126</v>
      </c>
      <c r="J5" s="298">
        <v>10</v>
      </c>
      <c r="K5" s="298" t="s">
        <v>127</v>
      </c>
      <c r="L5" s="298" t="s">
        <v>128</v>
      </c>
      <c r="M5" s="298">
        <v>13</v>
      </c>
      <c r="N5" s="299" t="s">
        <v>129</v>
      </c>
    </row>
    <row r="6" spans="1:18" ht="22.5" x14ac:dyDescent="0.3">
      <c r="A6" s="144" t="s">
        <v>7</v>
      </c>
      <c r="B6" s="145" t="s">
        <v>63</v>
      </c>
      <c r="C6" s="197"/>
      <c r="D6" s="300">
        <f>SUM(D7:D17)</f>
        <v>0</v>
      </c>
      <c r="E6" s="300">
        <f t="shared" ref="E6:N6" si="0">SUM(E7:E17)</f>
        <v>0</v>
      </c>
      <c r="F6" s="300">
        <f t="shared" si="0"/>
        <v>0</v>
      </c>
      <c r="G6" s="300">
        <f t="shared" si="0"/>
        <v>-540000</v>
      </c>
      <c r="H6" s="300">
        <f t="shared" si="0"/>
        <v>-540000</v>
      </c>
      <c r="I6" s="300">
        <f t="shared" si="0"/>
        <v>-264500</v>
      </c>
      <c r="J6" s="300">
        <f t="shared" si="0"/>
        <v>0</v>
      </c>
      <c r="K6" s="300">
        <f t="shared" si="0"/>
        <v>0</v>
      </c>
      <c r="L6" s="300">
        <f t="shared" si="0"/>
        <v>-540000</v>
      </c>
      <c r="M6" s="300">
        <f t="shared" si="0"/>
        <v>0</v>
      </c>
      <c r="N6" s="300">
        <f t="shared" si="0"/>
        <v>-540000</v>
      </c>
    </row>
    <row r="7" spans="1:18" ht="23.25" x14ac:dyDescent="0.35">
      <c r="A7" s="147">
        <v>1</v>
      </c>
      <c r="B7" s="301" t="s">
        <v>20</v>
      </c>
      <c r="C7" s="147">
        <v>611100</v>
      </c>
      <c r="D7" s="302"/>
      <c r="E7" s="302"/>
      <c r="F7" s="302"/>
      <c r="G7" s="302">
        <f>D7-'Tab 2'!E15</f>
        <v>-383000</v>
      </c>
      <c r="H7" s="302">
        <f>E7-'Tab 2'!G15</f>
        <v>-383000</v>
      </c>
      <c r="I7" s="302">
        <f>F7-'Tab 2'!H15</f>
        <v>-182000</v>
      </c>
      <c r="J7" s="302"/>
      <c r="K7" s="302">
        <f>J7-'Tab 2'!F15</f>
        <v>0</v>
      </c>
      <c r="L7" s="302">
        <f>J7-'Tab 2'!G15</f>
        <v>-383000</v>
      </c>
      <c r="M7" s="302"/>
      <c r="N7" s="302">
        <f>M7-'Tab 2'!G15</f>
        <v>-383000</v>
      </c>
      <c r="R7" s="303"/>
    </row>
    <row r="8" spans="1:18" ht="46.5" x14ac:dyDescent="0.35">
      <c r="A8" s="151">
        <v>2</v>
      </c>
      <c r="B8" s="304" t="s">
        <v>41</v>
      </c>
      <c r="C8" s="153">
        <v>611200</v>
      </c>
      <c r="D8" s="305"/>
      <c r="E8" s="305"/>
      <c r="F8" s="305"/>
      <c r="G8" s="302">
        <f>D8-'Tab 2'!E16</f>
        <v>-51000</v>
      </c>
      <c r="H8" s="302">
        <f>E8-'Tab 2'!G16</f>
        <v>-51000</v>
      </c>
      <c r="I8" s="302">
        <f>F8-'Tab 2'!H16</f>
        <v>-27000</v>
      </c>
      <c r="J8" s="305"/>
      <c r="K8" s="302">
        <f>J8-'Tab 2'!F16</f>
        <v>0</v>
      </c>
      <c r="L8" s="302">
        <f>J8-'Tab 2'!G16</f>
        <v>-51000</v>
      </c>
      <c r="M8" s="305"/>
      <c r="N8" s="302">
        <f>M8-'Tab 2'!G16</f>
        <v>-51000</v>
      </c>
      <c r="R8" s="303"/>
    </row>
    <row r="9" spans="1:18" ht="23.25" x14ac:dyDescent="0.35">
      <c r="A9" s="151">
        <v>3</v>
      </c>
      <c r="B9" s="306" t="s">
        <v>8</v>
      </c>
      <c r="C9" s="153">
        <v>613100</v>
      </c>
      <c r="D9" s="305"/>
      <c r="E9" s="305"/>
      <c r="F9" s="305"/>
      <c r="G9" s="302">
        <f>D9-'Tab 2'!E17</f>
        <v>-13000</v>
      </c>
      <c r="H9" s="302">
        <f>E9-'Tab 2'!G17</f>
        <v>-13000</v>
      </c>
      <c r="I9" s="302">
        <f>F9-'Tab 2'!H17</f>
        <v>-13500</v>
      </c>
      <c r="J9" s="305"/>
      <c r="K9" s="302">
        <f>J9-'Tab 2'!F17</f>
        <v>0</v>
      </c>
      <c r="L9" s="302">
        <f>J9-'Tab 2'!G17</f>
        <v>-13000</v>
      </c>
      <c r="M9" s="305"/>
      <c r="N9" s="302">
        <f>M9-'Tab 2'!G17</f>
        <v>-13000</v>
      </c>
      <c r="R9" s="303"/>
    </row>
    <row r="10" spans="1:18" ht="23.25" x14ac:dyDescent="0.35">
      <c r="A10" s="151">
        <v>4</v>
      </c>
      <c r="B10" s="304" t="s">
        <v>42</v>
      </c>
      <c r="C10" s="153">
        <v>613200</v>
      </c>
      <c r="D10" s="305"/>
      <c r="E10" s="305"/>
      <c r="F10" s="305"/>
      <c r="G10" s="302">
        <f>D10-'Tab 2'!E18</f>
        <v>-14000</v>
      </c>
      <c r="H10" s="302">
        <f>E10-'Tab 2'!G18</f>
        <v>-14000</v>
      </c>
      <c r="I10" s="302">
        <f>F10-'Tab 2'!H18</f>
        <v>-8000</v>
      </c>
      <c r="J10" s="305"/>
      <c r="K10" s="302">
        <f>J10-'Tab 2'!F18</f>
        <v>0</v>
      </c>
      <c r="L10" s="302">
        <f>J10-'Tab 2'!G18</f>
        <v>-14000</v>
      </c>
      <c r="M10" s="305"/>
      <c r="N10" s="302">
        <f>M10-'Tab 2'!G18</f>
        <v>-14000</v>
      </c>
      <c r="R10" s="303"/>
    </row>
    <row r="11" spans="1:18" ht="23.25" x14ac:dyDescent="0.35">
      <c r="A11" s="151">
        <v>5</v>
      </c>
      <c r="B11" s="304" t="s">
        <v>9</v>
      </c>
      <c r="C11" s="153">
        <v>613300</v>
      </c>
      <c r="D11" s="305"/>
      <c r="E11" s="305"/>
      <c r="F11" s="305"/>
      <c r="G11" s="302">
        <f>D11-'Tab 2'!E19</f>
        <v>0</v>
      </c>
      <c r="H11" s="302">
        <f>E11-'Tab 2'!G19</f>
        <v>0</v>
      </c>
      <c r="I11" s="302">
        <f>F11-'Tab 2'!H19</f>
        <v>0</v>
      </c>
      <c r="J11" s="305"/>
      <c r="K11" s="302">
        <f>J11-'Tab 2'!F19</f>
        <v>0</v>
      </c>
      <c r="L11" s="302">
        <f>J11-'Tab 2'!G19</f>
        <v>0</v>
      </c>
      <c r="M11" s="305"/>
      <c r="N11" s="302">
        <f>M11-'Tab 2'!G19</f>
        <v>0</v>
      </c>
      <c r="R11" s="303"/>
    </row>
    <row r="12" spans="1:18" ht="23.25" x14ac:dyDescent="0.35">
      <c r="A12" s="151">
        <v>6</v>
      </c>
      <c r="B12" s="306" t="s">
        <v>21</v>
      </c>
      <c r="C12" s="153">
        <v>613400</v>
      </c>
      <c r="D12" s="305"/>
      <c r="E12" s="305"/>
      <c r="F12" s="305"/>
      <c r="G12" s="302">
        <f>D12-'Tab 2'!E20</f>
        <v>-14000</v>
      </c>
      <c r="H12" s="302">
        <f>E12-'Tab 2'!G20</f>
        <v>-14000</v>
      </c>
      <c r="I12" s="302">
        <f>F12-'Tab 2'!H20</f>
        <v>-8500</v>
      </c>
      <c r="J12" s="305"/>
      <c r="K12" s="302">
        <f>J12-'Tab 2'!F20</f>
        <v>0</v>
      </c>
      <c r="L12" s="302">
        <f>J12-'Tab 2'!G20</f>
        <v>-14000</v>
      </c>
      <c r="M12" s="305"/>
      <c r="N12" s="302">
        <f>M12-'Tab 2'!G20</f>
        <v>-14000</v>
      </c>
      <c r="R12" s="303"/>
    </row>
    <row r="13" spans="1:18" ht="23.25" x14ac:dyDescent="0.35">
      <c r="A13" s="151">
        <v>7</v>
      </c>
      <c r="B13" s="304" t="s">
        <v>130</v>
      </c>
      <c r="C13" s="153">
        <v>613500</v>
      </c>
      <c r="D13" s="305"/>
      <c r="E13" s="305"/>
      <c r="F13" s="305"/>
      <c r="G13" s="302">
        <f>D13-'Tab 2'!E21</f>
        <v>-10000</v>
      </c>
      <c r="H13" s="302">
        <f>E13-'Tab 2'!G21</f>
        <v>-10000</v>
      </c>
      <c r="I13" s="302">
        <f>F13-'Tab 2'!H21</f>
        <v>-6000</v>
      </c>
      <c r="J13" s="305"/>
      <c r="K13" s="302">
        <f>J13-'Tab 2'!F21</f>
        <v>0</v>
      </c>
      <c r="L13" s="302">
        <f>J13-'Tab 2'!G21</f>
        <v>-10000</v>
      </c>
      <c r="M13" s="305"/>
      <c r="N13" s="302">
        <f>M13-'Tab 2'!G21</f>
        <v>-10000</v>
      </c>
      <c r="R13" s="303"/>
    </row>
    <row r="14" spans="1:18" ht="23.25" x14ac:dyDescent="0.35">
      <c r="A14" s="151">
        <v>8</v>
      </c>
      <c r="B14" s="306" t="s">
        <v>131</v>
      </c>
      <c r="C14" s="153">
        <v>613600</v>
      </c>
      <c r="D14" s="305"/>
      <c r="E14" s="305"/>
      <c r="F14" s="305"/>
      <c r="G14" s="302">
        <f>D14-'Tab 2'!E22</f>
        <v>-1000</v>
      </c>
      <c r="H14" s="302">
        <f>E14-'Tab 2'!G22</f>
        <v>-1000</v>
      </c>
      <c r="I14" s="302">
        <f>F14-'Tab 2'!H22</f>
        <v>-500</v>
      </c>
      <c r="J14" s="305"/>
      <c r="K14" s="302">
        <f>J14-'Tab 2'!F22</f>
        <v>0</v>
      </c>
      <c r="L14" s="302">
        <f>J14-'Tab 2'!G22</f>
        <v>-1000</v>
      </c>
      <c r="M14" s="305"/>
      <c r="N14" s="302">
        <f>M14-'Tab 2'!G22</f>
        <v>-1000</v>
      </c>
      <c r="R14" s="303"/>
    </row>
    <row r="15" spans="1:18" ht="23.25" x14ac:dyDescent="0.35">
      <c r="A15" s="151">
        <v>9</v>
      </c>
      <c r="B15" s="306" t="s">
        <v>10</v>
      </c>
      <c r="C15" s="153">
        <v>613700</v>
      </c>
      <c r="D15" s="305"/>
      <c r="E15" s="305"/>
      <c r="F15" s="305"/>
      <c r="G15" s="302">
        <f>D15-'Tab 2'!E23</f>
        <v>-9000</v>
      </c>
      <c r="H15" s="302">
        <f>E15-'Tab 2'!G23</f>
        <v>-9000</v>
      </c>
      <c r="I15" s="302">
        <f>F15-'Tab 2'!H23</f>
        <v>-5000</v>
      </c>
      <c r="J15" s="305"/>
      <c r="K15" s="302">
        <f>J15-'Tab 2'!F23</f>
        <v>0</v>
      </c>
      <c r="L15" s="302">
        <f>J15-'Tab 2'!G23</f>
        <v>-9000</v>
      </c>
      <c r="M15" s="305"/>
      <c r="N15" s="302">
        <f>M15-'Tab 2'!G23</f>
        <v>-9000</v>
      </c>
      <c r="R15" s="303"/>
    </row>
    <row r="16" spans="1:18" ht="46.5" x14ac:dyDescent="0.35">
      <c r="A16" s="151">
        <v>10</v>
      </c>
      <c r="B16" s="304" t="s">
        <v>43</v>
      </c>
      <c r="C16" s="153">
        <v>613800</v>
      </c>
      <c r="D16" s="305"/>
      <c r="E16" s="305"/>
      <c r="F16" s="305"/>
      <c r="G16" s="302">
        <f>D16-'Tab 2'!E24</f>
        <v>-4000</v>
      </c>
      <c r="H16" s="302">
        <f>E16-'Tab 2'!G24</f>
        <v>-4000</v>
      </c>
      <c r="I16" s="302">
        <f>F16-'Tab 2'!H24</f>
        <v>-2000</v>
      </c>
      <c r="J16" s="305"/>
      <c r="K16" s="302">
        <f>J16-'Tab 2'!F24</f>
        <v>0</v>
      </c>
      <c r="L16" s="302">
        <f>J16-'Tab 2'!G24</f>
        <v>-4000</v>
      </c>
      <c r="M16" s="305"/>
      <c r="N16" s="302">
        <f>M16-'Tab 2'!G24</f>
        <v>-4000</v>
      </c>
      <c r="R16" s="303"/>
    </row>
    <row r="17" spans="1:18" ht="23.25" x14ac:dyDescent="0.35">
      <c r="A17" s="151">
        <v>11</v>
      </c>
      <c r="B17" s="304" t="s">
        <v>11</v>
      </c>
      <c r="C17" s="153">
        <v>613900</v>
      </c>
      <c r="D17" s="305"/>
      <c r="E17" s="305"/>
      <c r="F17" s="305"/>
      <c r="G17" s="302">
        <f>D17-'Tab 2'!E25</f>
        <v>-41000</v>
      </c>
      <c r="H17" s="302">
        <f>E17-'Tab 2'!G25</f>
        <v>-41000</v>
      </c>
      <c r="I17" s="302">
        <f>F17-'Tab 2'!H25</f>
        <v>-12000</v>
      </c>
      <c r="J17" s="305"/>
      <c r="K17" s="302">
        <f>J17-'Tab 2'!F25</f>
        <v>0</v>
      </c>
      <c r="L17" s="302">
        <f>J17-'Tab 2'!G25</f>
        <v>-41000</v>
      </c>
      <c r="M17" s="305"/>
      <c r="N17" s="302">
        <f>M17-'Tab 2'!G25</f>
        <v>-41000</v>
      </c>
      <c r="R17" s="303"/>
    </row>
    <row r="18" spans="1:18" ht="45.75" thickBot="1" x14ac:dyDescent="0.35">
      <c r="A18" s="155" t="s">
        <v>12</v>
      </c>
      <c r="B18" s="156" t="s">
        <v>62</v>
      </c>
      <c r="C18" s="157">
        <v>614000</v>
      </c>
      <c r="D18" s="307">
        <f>SUM(D19:D24)</f>
        <v>0</v>
      </c>
      <c r="E18" s="307">
        <f t="shared" ref="E18:N18" si="1">SUM(E19:E24)</f>
        <v>0</v>
      </c>
      <c r="F18" s="307">
        <f t="shared" si="1"/>
        <v>0</v>
      </c>
      <c r="G18" s="307">
        <f t="shared" si="1"/>
        <v>0</v>
      </c>
      <c r="H18" s="307">
        <f t="shared" si="1"/>
        <v>0</v>
      </c>
      <c r="I18" s="307">
        <f t="shared" si="1"/>
        <v>0</v>
      </c>
      <c r="J18" s="307">
        <f t="shared" si="1"/>
        <v>0</v>
      </c>
      <c r="K18" s="307">
        <f t="shared" si="1"/>
        <v>0</v>
      </c>
      <c r="L18" s="307">
        <f t="shared" si="1"/>
        <v>0</v>
      </c>
      <c r="M18" s="307">
        <f t="shared" si="1"/>
        <v>0</v>
      </c>
      <c r="N18" s="307">
        <f t="shared" si="1"/>
        <v>0</v>
      </c>
    </row>
    <row r="19" spans="1:18" ht="23.25" x14ac:dyDescent="0.35">
      <c r="A19" s="159">
        <v>1</v>
      </c>
      <c r="B19" s="160" t="s">
        <v>44</v>
      </c>
      <c r="C19" s="206">
        <v>614100</v>
      </c>
      <c r="D19" s="308"/>
      <c r="E19" s="308"/>
      <c r="F19" s="308"/>
      <c r="G19" s="308">
        <f>D19-'Tab 2'!E27</f>
        <v>0</v>
      </c>
      <c r="H19" s="308">
        <f>E19-'Tab 2'!G27</f>
        <v>0</v>
      </c>
      <c r="I19" s="308">
        <f>F19-'Tab 2'!H27</f>
        <v>0</v>
      </c>
      <c r="J19" s="308"/>
      <c r="K19" s="308">
        <f>J19-'Tab 2'!F27</f>
        <v>0</v>
      </c>
      <c r="L19" s="308">
        <f>J19-'Tab 2'!G27</f>
        <v>0</v>
      </c>
      <c r="M19" s="308"/>
      <c r="N19" s="308">
        <f>M19-'Tab 2'!G27</f>
        <v>0</v>
      </c>
    </row>
    <row r="20" spans="1:18" ht="23.25" x14ac:dyDescent="0.35">
      <c r="A20" s="162">
        <v>2</v>
      </c>
      <c r="B20" s="163" t="s">
        <v>45</v>
      </c>
      <c r="C20" s="164">
        <v>614200</v>
      </c>
      <c r="D20" s="309"/>
      <c r="E20" s="309"/>
      <c r="F20" s="309"/>
      <c r="G20" s="309">
        <f>D20-'Tab 2'!E36</f>
        <v>0</v>
      </c>
      <c r="H20" s="309">
        <f>E20-'Tab 2'!G36</f>
        <v>0</v>
      </c>
      <c r="I20" s="309">
        <f>F20-'Tab 2'!H36</f>
        <v>0</v>
      </c>
      <c r="J20" s="309"/>
      <c r="K20" s="309">
        <f>J20-'Tab 2'!F36</f>
        <v>0</v>
      </c>
      <c r="L20" s="309">
        <f>J20-'Tab 2'!G36</f>
        <v>0</v>
      </c>
      <c r="M20" s="309"/>
      <c r="N20" s="309">
        <f>M20-'Tab 2'!G36</f>
        <v>0</v>
      </c>
    </row>
    <row r="21" spans="1:18" ht="23.25" x14ac:dyDescent="0.35">
      <c r="A21" s="162">
        <v>3</v>
      </c>
      <c r="B21" s="152" t="s">
        <v>46</v>
      </c>
      <c r="C21" s="164">
        <v>614300</v>
      </c>
      <c r="D21" s="309"/>
      <c r="E21" s="309"/>
      <c r="F21" s="309"/>
      <c r="G21" s="309">
        <f>D21-'Tab 2'!E40</f>
        <v>0</v>
      </c>
      <c r="H21" s="309">
        <f>E21-'Tab 2'!G40</f>
        <v>0</v>
      </c>
      <c r="I21" s="309">
        <f>F21-'Tab 2'!H40</f>
        <v>0</v>
      </c>
      <c r="J21" s="309"/>
      <c r="K21" s="309">
        <f>J21-'Tab 2'!F40</f>
        <v>0</v>
      </c>
      <c r="L21" s="309">
        <f>J21-'Tab 2'!G40</f>
        <v>0</v>
      </c>
      <c r="M21" s="309"/>
      <c r="N21" s="309">
        <f>M21-'Tab 2'!G40</f>
        <v>0</v>
      </c>
    </row>
    <row r="22" spans="1:18" ht="23.25" x14ac:dyDescent="0.35">
      <c r="A22" s="162">
        <v>4</v>
      </c>
      <c r="B22" s="163" t="s">
        <v>47</v>
      </c>
      <c r="C22" s="164">
        <v>614700</v>
      </c>
      <c r="D22" s="309"/>
      <c r="E22" s="309"/>
      <c r="F22" s="309"/>
      <c r="G22" s="309">
        <f>D22-'Tab 2'!E54</f>
        <v>0</v>
      </c>
      <c r="H22" s="309">
        <f>E22-'Tab 2'!G54</f>
        <v>0</v>
      </c>
      <c r="I22" s="309">
        <f>F22-'Tab 2'!H54</f>
        <v>0</v>
      </c>
      <c r="J22" s="309"/>
      <c r="K22" s="309">
        <f>J22-'Tab 2'!F54</f>
        <v>0</v>
      </c>
      <c r="L22" s="309">
        <f>J22-'Tab 2'!G54</f>
        <v>0</v>
      </c>
      <c r="M22" s="309"/>
      <c r="N22" s="309">
        <f>M22-'Tab 2'!G54</f>
        <v>0</v>
      </c>
    </row>
    <row r="23" spans="1:18" ht="23.25" x14ac:dyDescent="0.35">
      <c r="A23" s="162">
        <v>5</v>
      </c>
      <c r="B23" s="163" t="s">
        <v>48</v>
      </c>
      <c r="C23" s="164">
        <v>614800</v>
      </c>
      <c r="D23" s="309"/>
      <c r="E23" s="309"/>
      <c r="F23" s="309"/>
      <c r="G23" s="309">
        <f>D23-'Tab 2'!E57</f>
        <v>0</v>
      </c>
      <c r="H23" s="309">
        <f>E23-'Tab 2'!G57</f>
        <v>0</v>
      </c>
      <c r="I23" s="309">
        <f>F23-'Tab 2'!H57</f>
        <v>0</v>
      </c>
      <c r="J23" s="309"/>
      <c r="K23" s="309">
        <f>J23-'Tab 2'!F57</f>
        <v>0</v>
      </c>
      <c r="L23" s="309">
        <f>J23-'Tab 2'!G57</f>
        <v>0</v>
      </c>
      <c r="M23" s="309"/>
      <c r="N23" s="309">
        <f>M23-'Tab 2'!G57</f>
        <v>0</v>
      </c>
    </row>
    <row r="24" spans="1:18" ht="23.25" x14ac:dyDescent="0.35">
      <c r="A24" s="162">
        <v>6</v>
      </c>
      <c r="B24" s="163" t="s">
        <v>49</v>
      </c>
      <c r="C24" s="164">
        <v>614900</v>
      </c>
      <c r="D24" s="309"/>
      <c r="E24" s="309"/>
      <c r="F24" s="309"/>
      <c r="G24" s="309">
        <f>D24-'Tab 2'!E59</f>
        <v>0</v>
      </c>
      <c r="H24" s="309">
        <f>E24-'Tab 2'!G59</f>
        <v>0</v>
      </c>
      <c r="I24" s="309">
        <f>F24-'Tab 2'!H59</f>
        <v>0</v>
      </c>
      <c r="J24" s="309"/>
      <c r="K24" s="309">
        <f>J24-'Tab 2'!F59</f>
        <v>0</v>
      </c>
      <c r="L24" s="309">
        <f>J24-'Tab 2'!G59</f>
        <v>0</v>
      </c>
      <c r="M24" s="309"/>
      <c r="N24" s="309">
        <f>M24-'Tab 2'!G59</f>
        <v>0</v>
      </c>
    </row>
    <row r="25" spans="1:18" ht="45.75" thickBot="1" x14ac:dyDescent="0.35">
      <c r="A25" s="281" t="s">
        <v>13</v>
      </c>
      <c r="B25" s="282" t="s">
        <v>61</v>
      </c>
      <c r="C25" s="283">
        <v>615000</v>
      </c>
      <c r="D25" s="310">
        <f>SUM(D26:D27)</f>
        <v>0</v>
      </c>
      <c r="E25" s="310">
        <f t="shared" ref="E25:N25" si="2">SUM(E26:E27)</f>
        <v>0</v>
      </c>
      <c r="F25" s="310">
        <f t="shared" si="2"/>
        <v>0</v>
      </c>
      <c r="G25" s="310">
        <f t="shared" si="2"/>
        <v>0</v>
      </c>
      <c r="H25" s="310">
        <f t="shared" si="2"/>
        <v>0</v>
      </c>
      <c r="I25" s="310">
        <f t="shared" si="2"/>
        <v>0</v>
      </c>
      <c r="J25" s="310">
        <f t="shared" si="2"/>
        <v>0</v>
      </c>
      <c r="K25" s="310">
        <f t="shared" si="2"/>
        <v>0</v>
      </c>
      <c r="L25" s="310">
        <f t="shared" si="2"/>
        <v>0</v>
      </c>
      <c r="M25" s="310">
        <f t="shared" si="2"/>
        <v>0</v>
      </c>
      <c r="N25" s="310">
        <f t="shared" si="2"/>
        <v>0</v>
      </c>
    </row>
    <row r="26" spans="1:18" ht="23.25" x14ac:dyDescent="0.35">
      <c r="A26" s="159">
        <v>1</v>
      </c>
      <c r="B26" s="160" t="s">
        <v>50</v>
      </c>
      <c r="C26" s="206">
        <v>615100</v>
      </c>
      <c r="D26" s="308"/>
      <c r="E26" s="308"/>
      <c r="F26" s="308"/>
      <c r="G26" s="308">
        <f>D26-'Tab 2'!E62</f>
        <v>0</v>
      </c>
      <c r="H26" s="308">
        <f>E26-'Tab 2'!G62</f>
        <v>0</v>
      </c>
      <c r="I26" s="308">
        <f>F26-'Tab 2'!H62</f>
        <v>0</v>
      </c>
      <c r="J26" s="308"/>
      <c r="K26" s="308">
        <f>J26-'Tab 2'!F62</f>
        <v>0</v>
      </c>
      <c r="L26" s="308">
        <f>J26-'Tab 2'!G62</f>
        <v>0</v>
      </c>
      <c r="M26" s="308"/>
      <c r="N26" s="308">
        <f>M26-'Tab 2'!G62</f>
        <v>0</v>
      </c>
    </row>
    <row r="27" spans="1:18" ht="46.5" x14ac:dyDescent="0.35">
      <c r="A27" s="162">
        <v>2</v>
      </c>
      <c r="B27" s="169" t="s">
        <v>51</v>
      </c>
      <c r="C27" s="164">
        <v>615200</v>
      </c>
      <c r="D27" s="309"/>
      <c r="E27" s="309"/>
      <c r="F27" s="309"/>
      <c r="G27" s="309">
        <f>D27-'Tab 2'!E65</f>
        <v>0</v>
      </c>
      <c r="H27" s="309">
        <f>E27-'Tab 2'!G65</f>
        <v>0</v>
      </c>
      <c r="I27" s="309">
        <f>F27-'Tab 2'!H65</f>
        <v>0</v>
      </c>
      <c r="J27" s="309"/>
      <c r="K27" s="309">
        <f>J27-'Tab 2'!F65</f>
        <v>0</v>
      </c>
      <c r="L27" s="309">
        <f>J27-'Tab 2'!G65</f>
        <v>0</v>
      </c>
      <c r="M27" s="309"/>
      <c r="N27" s="309">
        <f>M27-'Tab 2'!G65</f>
        <v>0</v>
      </c>
    </row>
    <row r="28" spans="1:18" ht="23.25" thickBot="1" x14ac:dyDescent="0.35">
      <c r="A28" s="155" t="s">
        <v>14</v>
      </c>
      <c r="B28" s="311" t="s">
        <v>28</v>
      </c>
      <c r="C28" s="157">
        <v>616000</v>
      </c>
      <c r="D28" s="307">
        <f>SUM(D29)</f>
        <v>0</v>
      </c>
      <c r="E28" s="307">
        <f t="shared" ref="E28:N28" si="3">SUM(E29)</f>
        <v>0</v>
      </c>
      <c r="F28" s="307">
        <f t="shared" si="3"/>
        <v>0</v>
      </c>
      <c r="G28" s="307">
        <f t="shared" si="3"/>
        <v>0</v>
      </c>
      <c r="H28" s="307">
        <f t="shared" si="3"/>
        <v>0</v>
      </c>
      <c r="I28" s="307">
        <f t="shared" si="3"/>
        <v>0</v>
      </c>
      <c r="J28" s="307">
        <f t="shared" si="3"/>
        <v>0</v>
      </c>
      <c r="K28" s="307">
        <f t="shared" si="3"/>
        <v>0</v>
      </c>
      <c r="L28" s="307">
        <f t="shared" si="3"/>
        <v>0</v>
      </c>
      <c r="M28" s="307">
        <f t="shared" si="3"/>
        <v>0</v>
      </c>
      <c r="N28" s="307">
        <f t="shared" si="3"/>
        <v>0</v>
      </c>
    </row>
    <row r="29" spans="1:18" ht="23.25" x14ac:dyDescent="0.35">
      <c r="A29" s="312">
        <v>1</v>
      </c>
      <c r="B29" s="313" t="s">
        <v>52</v>
      </c>
      <c r="C29" s="314">
        <v>616200</v>
      </c>
      <c r="D29" s="315"/>
      <c r="E29" s="315"/>
      <c r="F29" s="315"/>
      <c r="G29" s="315">
        <f>D29-'Tab 2'!E68</f>
        <v>0</v>
      </c>
      <c r="H29" s="315">
        <f>E29-'Tab 2'!G68</f>
        <v>0</v>
      </c>
      <c r="I29" s="315">
        <f>F29-'Tab 2'!H68</f>
        <v>0</v>
      </c>
      <c r="J29" s="315"/>
      <c r="K29" s="315">
        <f>J29-'Tab 2'!F68</f>
        <v>0</v>
      </c>
      <c r="L29" s="315">
        <f>J29-'Tab 2'!G68</f>
        <v>0</v>
      </c>
      <c r="M29" s="315"/>
      <c r="N29" s="315">
        <f>M29-'Tab 2'!G68</f>
        <v>0</v>
      </c>
    </row>
    <row r="30" spans="1:18" ht="45.75" thickBot="1" x14ac:dyDescent="0.35">
      <c r="A30" s="155" t="s">
        <v>15</v>
      </c>
      <c r="B30" s="311" t="s">
        <v>132</v>
      </c>
      <c r="C30" s="174"/>
      <c r="D30" s="307">
        <f>SUM(D31:D36)</f>
        <v>0</v>
      </c>
      <c r="E30" s="307">
        <f t="shared" ref="E30:N30" si="4">SUM(E31:E36)</f>
        <v>0</v>
      </c>
      <c r="F30" s="307">
        <f t="shared" si="4"/>
        <v>0</v>
      </c>
      <c r="G30" s="307">
        <f t="shared" si="4"/>
        <v>-35000</v>
      </c>
      <c r="H30" s="307">
        <f t="shared" si="4"/>
        <v>-35000</v>
      </c>
      <c r="I30" s="307">
        <f t="shared" si="4"/>
        <v>0</v>
      </c>
      <c r="J30" s="307">
        <f t="shared" si="4"/>
        <v>0</v>
      </c>
      <c r="K30" s="307">
        <f t="shared" si="4"/>
        <v>0</v>
      </c>
      <c r="L30" s="307">
        <f t="shared" si="4"/>
        <v>-35000</v>
      </c>
      <c r="M30" s="307">
        <f t="shared" si="4"/>
        <v>0</v>
      </c>
      <c r="N30" s="307">
        <f t="shared" si="4"/>
        <v>-35000</v>
      </c>
    </row>
    <row r="31" spans="1:18" ht="23.25" x14ac:dyDescent="0.35">
      <c r="A31" s="175">
        <v>1</v>
      </c>
      <c r="B31" s="316" t="s">
        <v>53</v>
      </c>
      <c r="C31" s="221">
        <v>821100</v>
      </c>
      <c r="D31" s="317"/>
      <c r="E31" s="317"/>
      <c r="F31" s="317"/>
      <c r="G31" s="317">
        <f>D31-'Tab 2'!E70</f>
        <v>0</v>
      </c>
      <c r="H31" s="317">
        <f>E31-'Tab 2'!G70</f>
        <v>0</v>
      </c>
      <c r="I31" s="317">
        <f>F31-'Tab 2'!H70</f>
        <v>0</v>
      </c>
      <c r="J31" s="317"/>
      <c r="K31" s="317">
        <f>J31-'Tab 2'!F70</f>
        <v>0</v>
      </c>
      <c r="L31" s="317">
        <f>J31-'Tab 2'!G70</f>
        <v>0</v>
      </c>
      <c r="M31" s="317"/>
      <c r="N31" s="317">
        <f>M31-'Tab 2'!G70</f>
        <v>0</v>
      </c>
    </row>
    <row r="32" spans="1:18" ht="23.25" x14ac:dyDescent="0.35">
      <c r="A32" s="151">
        <v>2</v>
      </c>
      <c r="B32" s="301" t="s">
        <v>23</v>
      </c>
      <c r="C32" s="151">
        <v>821200</v>
      </c>
      <c r="D32" s="302"/>
      <c r="E32" s="302"/>
      <c r="F32" s="302"/>
      <c r="G32" s="302">
        <f>D32-'Tab 2'!E71</f>
        <v>0</v>
      </c>
      <c r="H32" s="302">
        <f>E32-'Tab 2'!G71</f>
        <v>0</v>
      </c>
      <c r="I32" s="302">
        <f>F32-'Tab 2'!H71</f>
        <v>0</v>
      </c>
      <c r="J32" s="302"/>
      <c r="K32" s="302">
        <f>J32-'Tab 2'!F71</f>
        <v>0</v>
      </c>
      <c r="L32" s="302">
        <f>J32-'Tab 2'!G71</f>
        <v>0</v>
      </c>
      <c r="M32" s="302"/>
      <c r="N32" s="302">
        <f>M32-'Tab 2'!G71</f>
        <v>0</v>
      </c>
    </row>
    <row r="33" spans="1:14" ht="23.25" x14ac:dyDescent="0.35">
      <c r="A33" s="151">
        <v>3</v>
      </c>
      <c r="B33" s="301" t="s">
        <v>24</v>
      </c>
      <c r="C33" s="151">
        <v>821300</v>
      </c>
      <c r="D33" s="302"/>
      <c r="E33" s="302"/>
      <c r="F33" s="302"/>
      <c r="G33" s="302">
        <f>D33-'Tab 2'!E72</f>
        <v>-35000</v>
      </c>
      <c r="H33" s="302">
        <f>E33-'Tab 2'!G72</f>
        <v>-35000</v>
      </c>
      <c r="I33" s="302">
        <f>F33-'Tab 2'!H72</f>
        <v>0</v>
      </c>
      <c r="J33" s="302"/>
      <c r="K33" s="302">
        <f>J33-'Tab 2'!F72</f>
        <v>0</v>
      </c>
      <c r="L33" s="302">
        <f>J33-'Tab 2'!G72</f>
        <v>-35000</v>
      </c>
      <c r="M33" s="302"/>
      <c r="N33" s="302">
        <f>M33-'Tab 2'!G72</f>
        <v>-35000</v>
      </c>
    </row>
    <row r="34" spans="1:14" ht="23.25" x14ac:dyDescent="0.35">
      <c r="A34" s="151">
        <v>4</v>
      </c>
      <c r="B34" s="318" t="s">
        <v>25</v>
      </c>
      <c r="C34" s="151">
        <v>821400</v>
      </c>
      <c r="D34" s="302"/>
      <c r="E34" s="302"/>
      <c r="F34" s="302"/>
      <c r="G34" s="302">
        <f>D34-'Tab 2'!E73</f>
        <v>0</v>
      </c>
      <c r="H34" s="302">
        <f>E34-'Tab 2'!G73</f>
        <v>0</v>
      </c>
      <c r="I34" s="302">
        <f>F34-'Tab 2'!H73</f>
        <v>0</v>
      </c>
      <c r="J34" s="302"/>
      <c r="K34" s="302">
        <f>J34-'Tab 2'!F73</f>
        <v>0</v>
      </c>
      <c r="L34" s="302">
        <f>J34-'Tab 2'!G73</f>
        <v>0</v>
      </c>
      <c r="M34" s="302"/>
      <c r="N34" s="302">
        <f>M34-'Tab 2'!G73</f>
        <v>0</v>
      </c>
    </row>
    <row r="35" spans="1:14" ht="23.25" x14ac:dyDescent="0.35">
      <c r="A35" s="151">
        <v>5</v>
      </c>
      <c r="B35" s="318" t="s">
        <v>26</v>
      </c>
      <c r="C35" s="151">
        <v>821500</v>
      </c>
      <c r="D35" s="302"/>
      <c r="E35" s="302"/>
      <c r="F35" s="302"/>
      <c r="G35" s="302">
        <f>D35-'Tab 2'!E74</f>
        <v>0</v>
      </c>
      <c r="H35" s="302">
        <f>E35-'Tab 2'!G74</f>
        <v>0</v>
      </c>
      <c r="I35" s="302">
        <f>F35-'Tab 2'!H74</f>
        <v>0</v>
      </c>
      <c r="J35" s="302"/>
      <c r="K35" s="302">
        <f>J35-'Tab 2'!F74</f>
        <v>0</v>
      </c>
      <c r="L35" s="302">
        <f>J35-'Tab 2'!G74</f>
        <v>0</v>
      </c>
      <c r="M35" s="302"/>
      <c r="N35" s="302">
        <f>M35-'Tab 2'!G74</f>
        <v>0</v>
      </c>
    </row>
    <row r="36" spans="1:14" ht="23.25" x14ac:dyDescent="0.35">
      <c r="A36" s="151">
        <v>6</v>
      </c>
      <c r="B36" s="318" t="s">
        <v>133</v>
      </c>
      <c r="C36" s="151">
        <v>821600</v>
      </c>
      <c r="D36" s="302"/>
      <c r="E36" s="302"/>
      <c r="F36" s="302"/>
      <c r="G36" s="302">
        <f>D36-'Tab 2'!E75</f>
        <v>0</v>
      </c>
      <c r="H36" s="302">
        <f>E36-'Tab 2'!G75</f>
        <v>0</v>
      </c>
      <c r="I36" s="302">
        <f>F36-'Tab 2'!H75</f>
        <v>0</v>
      </c>
      <c r="J36" s="302"/>
      <c r="K36" s="302">
        <f>J36-'Tab 2'!F75</f>
        <v>0</v>
      </c>
      <c r="L36" s="302">
        <f>J36-'Tab 2'!G75</f>
        <v>0</v>
      </c>
      <c r="M36" s="302"/>
      <c r="N36" s="302">
        <f>M36-'Tab 2'!G75</f>
        <v>0</v>
      </c>
    </row>
    <row r="37" spans="1:14" ht="45.75" thickBot="1" x14ac:dyDescent="0.35">
      <c r="A37" s="155"/>
      <c r="B37" s="311" t="s">
        <v>134</v>
      </c>
      <c r="C37" s="174"/>
      <c r="D37" s="307">
        <f>D30+D28+D25+D18+D6</f>
        <v>0</v>
      </c>
      <c r="E37" s="307">
        <f t="shared" ref="E37:N37" si="5">E30+E28+E25+E18+E6</f>
        <v>0</v>
      </c>
      <c r="F37" s="307">
        <f t="shared" si="5"/>
        <v>0</v>
      </c>
      <c r="G37" s="307">
        <f t="shared" si="5"/>
        <v>-575000</v>
      </c>
      <c r="H37" s="307">
        <f t="shared" si="5"/>
        <v>-575000</v>
      </c>
      <c r="I37" s="307">
        <f t="shared" si="5"/>
        <v>-264500</v>
      </c>
      <c r="J37" s="307">
        <f t="shared" si="5"/>
        <v>0</v>
      </c>
      <c r="K37" s="307">
        <f t="shared" si="5"/>
        <v>0</v>
      </c>
      <c r="L37" s="307">
        <f t="shared" si="5"/>
        <v>-575000</v>
      </c>
      <c r="M37" s="307">
        <f t="shared" si="5"/>
        <v>0</v>
      </c>
      <c r="N37" s="307">
        <f t="shared" si="5"/>
        <v>-575000</v>
      </c>
    </row>
  </sheetData>
  <mergeCells count="15">
    <mergeCell ref="K2:K4"/>
    <mergeCell ref="L2:L4"/>
    <mergeCell ref="M2:M4"/>
    <mergeCell ref="N2:N4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86"/>
  <sheetViews>
    <sheetView view="pageBreakPreview" zoomScale="54" zoomScaleNormal="60" zoomScaleSheetLayoutView="54" workbookViewId="0">
      <selection activeCell="D20" sqref="D20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 t="s">
        <v>137</v>
      </c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 t="s">
        <v>138</v>
      </c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/>
      <c r="O5" s="132"/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70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/>
      <c r="O6" s="222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130"/>
      <c r="V7" s="122"/>
      <c r="W7" s="122"/>
      <c r="X7" s="131"/>
    </row>
    <row r="8" spans="1:30" ht="22.5" customHeight="1" x14ac:dyDescent="0.3">
      <c r="B8" s="187"/>
      <c r="C8" s="187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223"/>
      <c r="Q8" s="223"/>
      <c r="R8" s="223"/>
      <c r="S8" s="223"/>
      <c r="T8" s="223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90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391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2"/>
      <c r="V11" s="392"/>
      <c r="W11" s="392"/>
      <c r="X11" s="393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42" customFormat="1" ht="21" thickBot="1" x14ac:dyDescent="0.35">
      <c r="A13" s="19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319">
        <v>7</v>
      </c>
      <c r="I13" s="319" t="s">
        <v>87</v>
      </c>
      <c r="J13" s="319">
        <v>9</v>
      </c>
      <c r="K13" s="319">
        <v>10</v>
      </c>
      <c r="L13" s="319">
        <v>11</v>
      </c>
      <c r="M13" s="319">
        <v>12</v>
      </c>
      <c r="N13" s="319">
        <v>13</v>
      </c>
      <c r="O13" s="319">
        <v>14</v>
      </c>
      <c r="P13" s="319">
        <v>10</v>
      </c>
      <c r="Q13" s="319">
        <v>11</v>
      </c>
      <c r="R13" s="319">
        <v>12</v>
      </c>
      <c r="S13" s="319">
        <v>13</v>
      </c>
      <c r="T13" s="319">
        <v>14</v>
      </c>
      <c r="U13" s="319">
        <v>15</v>
      </c>
      <c r="V13" s="319">
        <v>16</v>
      </c>
      <c r="W13" s="319">
        <v>17</v>
      </c>
      <c r="X13" s="319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540000</v>
      </c>
      <c r="F14" s="198">
        <f>SUM(F15:F25)</f>
        <v>0</v>
      </c>
      <c r="G14" s="198">
        <f>SUM(G15:G25)</f>
        <v>540000</v>
      </c>
      <c r="H14" s="198">
        <f>SUM(H15:H25)</f>
        <v>264500</v>
      </c>
      <c r="I14" s="198">
        <f t="shared" ref="I14:X14" si="0">SUM(I15:I25)</f>
        <v>275500</v>
      </c>
      <c r="J14" s="198">
        <f t="shared" si="0"/>
        <v>43650</v>
      </c>
      <c r="K14" s="198">
        <f t="shared" si="0"/>
        <v>39400</v>
      </c>
      <c r="L14" s="198">
        <f t="shared" si="0"/>
        <v>77700</v>
      </c>
      <c r="M14" s="198">
        <f t="shared" si="0"/>
        <v>46550</v>
      </c>
      <c r="N14" s="198">
        <f t="shared" si="0"/>
        <v>34500</v>
      </c>
      <c r="O14" s="199">
        <f t="shared" si="0"/>
        <v>33700</v>
      </c>
      <c r="P14" s="194">
        <f t="shared" si="0"/>
        <v>0</v>
      </c>
      <c r="Q14" s="146">
        <f t="shared" si="0"/>
        <v>0</v>
      </c>
      <c r="R14" s="146">
        <f t="shared" si="0"/>
        <v>0</v>
      </c>
      <c r="S14" s="146">
        <f t="shared" si="0"/>
        <v>0</v>
      </c>
      <c r="T14" s="146">
        <f t="shared" si="0"/>
        <v>0</v>
      </c>
      <c r="U14" s="54">
        <f t="shared" si="0"/>
        <v>0</v>
      </c>
      <c r="V14" s="54">
        <f t="shared" si="0"/>
        <v>0</v>
      </c>
      <c r="W14" s="54">
        <f t="shared" si="0"/>
        <v>0</v>
      </c>
      <c r="X14" s="69">
        <f t="shared" si="0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50">
        <f>'Tab 3'!E15+'Tab 4-PPN1'!E15+'Tab 4-PPN2'!E15+'Tab 4-PPN3'!E15+'Tab 4-PPN4'!E15+'Tab 4-PPN5'!E15+'Tab 4-PPN6'!E15+'Tab 4-PPN7'!E15+'Tab 4-PPN8'!E15+'Tab 4-PPN9'!E15</f>
        <v>383000</v>
      </c>
      <c r="F15" s="150">
        <f>'Tab 3'!F15+'Tab 4-PPN1'!F15+'Tab 4-PPN2'!F15+'Tab 4-PPN3'!F15+'Tab 4-PPN4'!F15+'Tab 4-PPN5'!F15+'Tab 4-PPN6'!F15+'Tab 4-PPN7'!F15+'Tab 4-PPN8'!F15+'Tab 4-PPN9'!F15</f>
        <v>0</v>
      </c>
      <c r="G15" s="150">
        <f>'Tab 3'!G15+'Tab 4-PPN1'!G15+'Tab 4-PPN2'!G15+'Tab 4-PPN3'!G15+'Tab 4-PPN4'!G15+'Tab 4-PPN5'!G15+'Tab 4-PPN6'!G15+'Tab 4-PPN7'!G15+'Tab 4-PPN8'!G15+'Tab 4-PPN9'!G15</f>
        <v>383000</v>
      </c>
      <c r="H15" s="150">
        <f>'Tab 3'!H15+'Tab 4-PPN1'!H15+'Tab 4-PPN2'!H15+'Tab 4-PPN3'!H15+'Tab 4-PPN4'!H15+'Tab 4-PPN5'!H15+'Tab 4-PPN6'!H15+'Tab 4-PPN7'!H15+'Tab 4-PPN8'!H15+'Tab 4-PPN9'!H15</f>
        <v>182000</v>
      </c>
      <c r="I15" s="150">
        <f>'Tab 3'!I15+'Tab 4-PPN1'!I15+'Tab 4-PPN2'!I15+'Tab 4-PPN3'!I15+'Tab 4-PPN4'!I15+'Tab 4-PPN5'!I15+'Tab 4-PPN6'!I15+'Tab 4-PPN7'!I15+'Tab 4-PPN8'!I15+'Tab 4-PPN9'!I15</f>
        <v>201000</v>
      </c>
      <c r="J15" s="150">
        <f>'Tab 3'!J15+'Tab 4-PPN1'!J15+'Tab 4-PPN2'!J15+'Tab 4-PPN3'!J15+'Tab 4-PPN4'!J15+'Tab 4-PPN5'!J15+'Tab 4-PPN6'!J15+'Tab 4-PPN7'!J15+'Tab 4-PPN8'!J15+'Tab 4-PPN9'!J15</f>
        <v>31000</v>
      </c>
      <c r="K15" s="150">
        <f>'Tab 3'!K15+'Tab 4-PPN1'!K15+'Tab 4-PPN2'!K15+'Tab 4-PPN3'!K15+'Tab 4-PPN4'!K15+'Tab 4-PPN5'!K15+'Tab 4-PPN6'!K15+'Tab 4-PPN7'!K15+'Tab 4-PPN8'!K15+'Tab 4-PPN9'!K15</f>
        <v>30000</v>
      </c>
      <c r="L15" s="150">
        <f>'Tab 3'!L15+'Tab 4-PPN1'!L15+'Tab 4-PPN2'!L15+'Tab 4-PPN3'!L15+'Tab 4-PPN4'!L15+'Tab 4-PPN5'!L15+'Tab 4-PPN6'!L15+'Tab 4-PPN7'!L15+'Tab 4-PPN8'!L15+'Tab 4-PPN9'!L15</f>
        <v>40000</v>
      </c>
      <c r="M15" s="150">
        <f>'Tab 3'!M15+'Tab 4-PPN1'!M15+'Tab 4-PPN2'!M15+'Tab 4-PPN3'!M15+'Tab 4-PPN4'!M15+'Tab 4-PPN5'!M15+'Tab 4-PPN6'!M15+'Tab 4-PPN7'!M15+'Tab 4-PPN8'!M15+'Tab 4-PPN9'!M15</f>
        <v>40000</v>
      </c>
      <c r="N15" s="150">
        <f>'Tab 3'!N15+'Tab 4-PPN1'!N15+'Tab 4-PPN2'!N15+'Tab 4-PPN3'!N15+'Tab 4-PPN4'!N15+'Tab 4-PPN5'!N15+'Tab 4-PPN6'!N15+'Tab 4-PPN7'!N15+'Tab 4-PPN8'!N15+'Tab 4-PPN9'!N15</f>
        <v>30000</v>
      </c>
      <c r="O15" s="210">
        <f>'Tab 3'!O15+'Tab 4-PPN1'!O15+'Tab 4-PPN2'!O15+'Tab 4-PPN3'!O15+'Tab 4-PPN4'!O15+'Tab 4-PPN5'!O15+'Tab 4-PPN6'!O15+'Tab 4-PPN7'!O15+'Tab 4-PPN8'!O15+'Tab 4-PPN9'!O15</f>
        <v>30000</v>
      </c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50">
        <f>'Tab 3'!E16+'Tab 4-PPN1'!E16+'Tab 4-PPN2'!E16+'Tab 4-PPN3'!E16+'Tab 4-PPN4'!E16+'Tab 4-PPN5'!E16+'Tab 4-PPN6'!E16+'Tab 4-PPN7'!E16+'Tab 4-PPN8'!E16+'Tab 4-PPN9'!E16</f>
        <v>51000</v>
      </c>
      <c r="F16" s="150">
        <f>'Tab 3'!F16+'Tab 4-PPN1'!F16+'Tab 4-PPN2'!F16+'Tab 4-PPN3'!F16+'Tab 4-PPN4'!F16+'Tab 4-PPN5'!F16+'Tab 4-PPN6'!F16+'Tab 4-PPN7'!F16+'Tab 4-PPN8'!F16+'Tab 4-PPN9'!F16</f>
        <v>0</v>
      </c>
      <c r="G16" s="150">
        <f>'Tab 3'!G16+'Tab 4-PPN1'!G16+'Tab 4-PPN2'!G16+'Tab 4-PPN3'!G16+'Tab 4-PPN4'!G16+'Tab 4-PPN5'!G16+'Tab 4-PPN6'!G16+'Tab 4-PPN7'!G16+'Tab 4-PPN8'!G16+'Tab 4-PPN9'!G16</f>
        <v>51000</v>
      </c>
      <c r="H16" s="150">
        <f>'Tab 3'!H16+'Tab 4-PPN1'!H16+'Tab 4-PPN2'!H16+'Tab 4-PPN3'!H16+'Tab 4-PPN4'!H16+'Tab 4-PPN5'!H16+'Tab 4-PPN6'!H16+'Tab 4-PPN7'!H16+'Tab 4-PPN8'!H16+'Tab 4-PPN9'!H16</f>
        <v>27000</v>
      </c>
      <c r="I16" s="150">
        <f>'Tab 3'!I16+'Tab 4-PPN1'!I16+'Tab 4-PPN2'!I16+'Tab 4-PPN3'!I16+'Tab 4-PPN4'!I16+'Tab 4-PPN5'!I16+'Tab 4-PPN6'!I16+'Tab 4-PPN7'!I16+'Tab 4-PPN8'!I16+'Tab 4-PPN9'!I16</f>
        <v>24000</v>
      </c>
      <c r="J16" s="150">
        <f>'Tab 3'!J16+'Tab 4-PPN1'!J16+'Tab 4-PPN2'!J16+'Tab 4-PPN3'!J16+'Tab 4-PPN4'!J16+'Tab 4-PPN5'!J16+'Tab 4-PPN6'!J16+'Tab 4-PPN7'!J16+'Tab 4-PPN8'!J16+'Tab 4-PPN9'!J16</f>
        <v>8000</v>
      </c>
      <c r="K16" s="150">
        <f>'Tab 3'!K16+'Tab 4-PPN1'!K16+'Tab 4-PPN2'!K16+'Tab 4-PPN3'!K16+'Tab 4-PPN4'!K16+'Tab 4-PPN5'!K16+'Tab 4-PPN6'!K16+'Tab 4-PPN7'!K16+'Tab 4-PPN8'!K16+'Tab 4-PPN9'!K16</f>
        <v>5000</v>
      </c>
      <c r="L16" s="150">
        <f>'Tab 3'!L16+'Tab 4-PPN1'!L16+'Tab 4-PPN2'!L16+'Tab 4-PPN3'!L16+'Tab 4-PPN4'!L16+'Tab 4-PPN5'!L16+'Tab 4-PPN6'!L16+'Tab 4-PPN7'!L16+'Tab 4-PPN8'!L16+'Tab 4-PPN9'!L16</f>
        <v>4000</v>
      </c>
      <c r="M16" s="150">
        <f>'Tab 3'!M16+'Tab 4-PPN1'!M16+'Tab 4-PPN2'!M16+'Tab 4-PPN3'!M16+'Tab 4-PPN4'!M16+'Tab 4-PPN5'!M16+'Tab 4-PPN6'!M16+'Tab 4-PPN7'!M16+'Tab 4-PPN8'!M16+'Tab 4-PPN9'!M16</f>
        <v>3000</v>
      </c>
      <c r="N16" s="150">
        <f>'Tab 3'!N16+'Tab 4-PPN1'!N16+'Tab 4-PPN2'!N16+'Tab 4-PPN3'!N16+'Tab 4-PPN4'!N16+'Tab 4-PPN5'!N16+'Tab 4-PPN6'!N16+'Tab 4-PPN7'!N16+'Tab 4-PPN8'!N16+'Tab 4-PPN9'!N16</f>
        <v>2000</v>
      </c>
      <c r="O16" s="210">
        <f>'Tab 3'!O16+'Tab 4-PPN1'!O16+'Tab 4-PPN2'!O16+'Tab 4-PPN3'!O16+'Tab 4-PPN4'!O16+'Tab 4-PPN5'!O16+'Tab 4-PPN6'!O16+'Tab 4-PPN7'!O16+'Tab 4-PPN8'!O16+'Tab 4-PPN9'!O16</f>
        <v>2000</v>
      </c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50">
        <f>'Tab 3'!E17+'Tab 4-PPN1'!E17+'Tab 4-PPN2'!E17+'Tab 4-PPN3'!E17+'Tab 4-PPN4'!E17+'Tab 4-PPN5'!E17+'Tab 4-PPN6'!E17+'Tab 4-PPN7'!E17+'Tab 4-PPN8'!E17+'Tab 4-PPN9'!E17</f>
        <v>13000</v>
      </c>
      <c r="F17" s="150">
        <f>'Tab 3'!F17+'Tab 4-PPN1'!F17+'Tab 4-PPN2'!F17+'Tab 4-PPN3'!F17+'Tab 4-PPN4'!F17+'Tab 4-PPN5'!F17+'Tab 4-PPN6'!F17+'Tab 4-PPN7'!F17+'Tab 4-PPN8'!F17+'Tab 4-PPN9'!F17</f>
        <v>0</v>
      </c>
      <c r="G17" s="150">
        <f>'Tab 3'!G17+'Tab 4-PPN1'!G17+'Tab 4-PPN2'!G17+'Tab 4-PPN3'!G17+'Tab 4-PPN4'!G17+'Tab 4-PPN5'!G17+'Tab 4-PPN6'!G17+'Tab 4-PPN7'!G17+'Tab 4-PPN8'!G17+'Tab 4-PPN9'!G17</f>
        <v>13000</v>
      </c>
      <c r="H17" s="150">
        <f>'Tab 3'!H17+'Tab 4-PPN1'!H17+'Tab 4-PPN2'!H17+'Tab 4-PPN3'!H17+'Tab 4-PPN4'!H17+'Tab 4-PPN5'!H17+'Tab 4-PPN6'!H17+'Tab 4-PPN7'!H17+'Tab 4-PPN8'!H17+'Tab 4-PPN9'!H17</f>
        <v>13500</v>
      </c>
      <c r="I17" s="150">
        <f>'Tab 3'!I17+'Tab 4-PPN1'!I17+'Tab 4-PPN2'!I17+'Tab 4-PPN3'!I17+'Tab 4-PPN4'!I17+'Tab 4-PPN5'!I17+'Tab 4-PPN6'!I17+'Tab 4-PPN7'!I17+'Tab 4-PPN8'!I17+'Tab 4-PPN9'!I17</f>
        <v>-500</v>
      </c>
      <c r="J17" s="150">
        <f>'Tab 3'!J17+'Tab 4-PPN1'!J17+'Tab 4-PPN2'!J17+'Tab 4-PPN3'!J17+'Tab 4-PPN4'!J17+'Tab 4-PPN5'!J17+'Tab 4-PPN6'!J17+'Tab 4-PPN7'!J17+'Tab 4-PPN8'!J17+'Tab 4-PPN9'!J17</f>
        <v>-500</v>
      </c>
      <c r="K17" s="150">
        <f>'Tab 3'!K17+'Tab 4-PPN1'!K17+'Tab 4-PPN2'!K17+'Tab 4-PPN3'!K17+'Tab 4-PPN4'!K17+'Tab 4-PPN5'!K17+'Tab 4-PPN6'!K17+'Tab 4-PPN7'!K17+'Tab 4-PPN8'!K17+'Tab 4-PPN9'!K17</f>
        <v>0</v>
      </c>
      <c r="L17" s="150">
        <f>'Tab 3'!L17+'Tab 4-PPN1'!L17+'Tab 4-PPN2'!L17+'Tab 4-PPN3'!L17+'Tab 4-PPN4'!L17+'Tab 4-PPN5'!L17+'Tab 4-PPN6'!L17+'Tab 4-PPN7'!L17+'Tab 4-PPN8'!L17+'Tab 4-PPN9'!L17</f>
        <v>0</v>
      </c>
      <c r="M17" s="150">
        <f>'Tab 3'!M17+'Tab 4-PPN1'!M17+'Tab 4-PPN2'!M17+'Tab 4-PPN3'!M17+'Tab 4-PPN4'!M17+'Tab 4-PPN5'!M17+'Tab 4-PPN6'!M17+'Tab 4-PPN7'!M17+'Tab 4-PPN8'!M17+'Tab 4-PPN9'!M17</f>
        <v>0</v>
      </c>
      <c r="N17" s="150">
        <f>'Tab 3'!N17+'Tab 4-PPN1'!N17+'Tab 4-PPN2'!N17+'Tab 4-PPN3'!N17+'Tab 4-PPN4'!N17+'Tab 4-PPN5'!N17+'Tab 4-PPN6'!N17+'Tab 4-PPN7'!N17+'Tab 4-PPN8'!N17+'Tab 4-PPN9'!N17</f>
        <v>0</v>
      </c>
      <c r="O17" s="210">
        <f>'Tab 3'!O17+'Tab 4-PPN1'!O17+'Tab 4-PPN2'!O17+'Tab 4-PPN3'!O17+'Tab 4-PPN4'!O17+'Tab 4-PPN5'!O17+'Tab 4-PPN6'!O17+'Tab 4-PPN7'!O17+'Tab 4-PPN8'!O17+'Tab 4-PPN9'!O17</f>
        <v>0</v>
      </c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50">
        <f>'Tab 3'!E18+'Tab 4-PPN1'!E18+'Tab 4-PPN2'!E18+'Tab 4-PPN3'!E18+'Tab 4-PPN4'!E18+'Tab 4-PPN5'!E18+'Tab 4-PPN6'!E18+'Tab 4-PPN7'!E18+'Tab 4-PPN8'!E18+'Tab 4-PPN9'!E18</f>
        <v>14000</v>
      </c>
      <c r="F18" s="150">
        <f>'Tab 3'!F18+'Tab 4-PPN1'!F18+'Tab 4-PPN2'!F18+'Tab 4-PPN3'!F18+'Tab 4-PPN4'!F18+'Tab 4-PPN5'!F18+'Tab 4-PPN6'!F18+'Tab 4-PPN7'!F18+'Tab 4-PPN8'!F18+'Tab 4-PPN9'!F18</f>
        <v>0</v>
      </c>
      <c r="G18" s="150">
        <f>'Tab 3'!G18+'Tab 4-PPN1'!G18+'Tab 4-PPN2'!G18+'Tab 4-PPN3'!G18+'Tab 4-PPN4'!G18+'Tab 4-PPN5'!G18+'Tab 4-PPN6'!G18+'Tab 4-PPN7'!G18+'Tab 4-PPN8'!G18+'Tab 4-PPN9'!G18</f>
        <v>14000</v>
      </c>
      <c r="H18" s="150">
        <f>'Tab 3'!H18+'Tab 4-PPN1'!H18+'Tab 4-PPN2'!H18+'Tab 4-PPN3'!H18+'Tab 4-PPN4'!H18+'Tab 4-PPN5'!H18+'Tab 4-PPN6'!H18+'Tab 4-PPN7'!H18+'Tab 4-PPN8'!H18+'Tab 4-PPN9'!H18</f>
        <v>8000</v>
      </c>
      <c r="I18" s="150">
        <f>'Tab 3'!I18+'Tab 4-PPN1'!I18+'Tab 4-PPN2'!I18+'Tab 4-PPN3'!I18+'Tab 4-PPN4'!I18+'Tab 4-PPN5'!I18+'Tab 4-PPN6'!I18+'Tab 4-PPN7'!I18+'Tab 4-PPN8'!I18+'Tab 4-PPN9'!I18</f>
        <v>6000</v>
      </c>
      <c r="J18" s="150">
        <f>'Tab 3'!J18+'Tab 4-PPN1'!J18+'Tab 4-PPN2'!J18+'Tab 4-PPN3'!J18+'Tab 4-PPN4'!J18+'Tab 4-PPN5'!J18+'Tab 4-PPN6'!J18+'Tab 4-PPN7'!J18+'Tab 4-PPN8'!J18+'Tab 4-PPN9'!J18</f>
        <v>1500</v>
      </c>
      <c r="K18" s="150">
        <f>'Tab 3'!K18+'Tab 4-PPN1'!K18+'Tab 4-PPN2'!K18+'Tab 4-PPN3'!K18+'Tab 4-PPN4'!K18+'Tab 4-PPN5'!K18+'Tab 4-PPN6'!K18+'Tab 4-PPN7'!K18+'Tab 4-PPN8'!K18+'Tab 4-PPN9'!K18</f>
        <v>1000</v>
      </c>
      <c r="L18" s="150">
        <f>'Tab 3'!L18+'Tab 4-PPN1'!L18+'Tab 4-PPN2'!L18+'Tab 4-PPN3'!L18+'Tab 4-PPN4'!L18+'Tab 4-PPN5'!L18+'Tab 4-PPN6'!L18+'Tab 4-PPN7'!L18+'Tab 4-PPN8'!L18+'Tab 4-PPN9'!L18</f>
        <v>1000</v>
      </c>
      <c r="M18" s="150">
        <f>'Tab 3'!M18+'Tab 4-PPN1'!M18+'Tab 4-PPN2'!M18+'Tab 4-PPN3'!M18+'Tab 4-PPN4'!M18+'Tab 4-PPN5'!M18+'Tab 4-PPN6'!M18+'Tab 4-PPN7'!M18+'Tab 4-PPN8'!M18+'Tab 4-PPN9'!M18</f>
        <v>1000</v>
      </c>
      <c r="N18" s="150">
        <f>'Tab 3'!N18+'Tab 4-PPN1'!N18+'Tab 4-PPN2'!N18+'Tab 4-PPN3'!N18+'Tab 4-PPN4'!N18+'Tab 4-PPN5'!N18+'Tab 4-PPN6'!N18+'Tab 4-PPN7'!N18+'Tab 4-PPN8'!N18+'Tab 4-PPN9'!N18</f>
        <v>1000</v>
      </c>
      <c r="O18" s="210">
        <f>'Tab 3'!O18+'Tab 4-PPN1'!O18+'Tab 4-PPN2'!O18+'Tab 4-PPN3'!O18+'Tab 4-PPN4'!O18+'Tab 4-PPN5'!O18+'Tab 4-PPN6'!O18+'Tab 4-PPN7'!O18+'Tab 4-PPN8'!O18+'Tab 4-PPN9'!O18</f>
        <v>500</v>
      </c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50">
        <f>'Tab 3'!E19+'Tab 4-PPN1'!E19+'Tab 4-PPN2'!E19+'Tab 4-PPN3'!E19+'Tab 4-PPN4'!E19+'Tab 4-PPN5'!E19+'Tab 4-PPN6'!E19+'Tab 4-PPN7'!E19+'Tab 4-PPN8'!E19+'Tab 4-PPN9'!E19</f>
        <v>0</v>
      </c>
      <c r="F19" s="150">
        <f>'Tab 3'!F19+'Tab 4-PPN1'!F19+'Tab 4-PPN2'!F19+'Tab 4-PPN3'!F19+'Tab 4-PPN4'!F19+'Tab 4-PPN5'!F19+'Tab 4-PPN6'!F19+'Tab 4-PPN7'!F19+'Tab 4-PPN8'!F19+'Tab 4-PPN9'!F19</f>
        <v>0</v>
      </c>
      <c r="G19" s="150">
        <f>'Tab 3'!G19+'Tab 4-PPN1'!G19+'Tab 4-PPN2'!G19+'Tab 4-PPN3'!G19+'Tab 4-PPN4'!G19+'Tab 4-PPN5'!G19+'Tab 4-PPN6'!G19+'Tab 4-PPN7'!G19+'Tab 4-PPN8'!G19+'Tab 4-PPN9'!G19</f>
        <v>0</v>
      </c>
      <c r="H19" s="150">
        <f>'Tab 3'!H19+'Tab 4-PPN1'!H19+'Tab 4-PPN2'!H19+'Tab 4-PPN3'!H19+'Tab 4-PPN4'!H19+'Tab 4-PPN5'!H19+'Tab 4-PPN6'!H19+'Tab 4-PPN7'!H19+'Tab 4-PPN8'!H19+'Tab 4-PPN9'!H19</f>
        <v>0</v>
      </c>
      <c r="I19" s="150">
        <f>'Tab 3'!I19+'Tab 4-PPN1'!I19+'Tab 4-PPN2'!I19+'Tab 4-PPN3'!I19+'Tab 4-PPN4'!I19+'Tab 4-PPN5'!I19+'Tab 4-PPN6'!I19+'Tab 4-PPN7'!I19+'Tab 4-PPN8'!I19+'Tab 4-PPN9'!I19</f>
        <v>0</v>
      </c>
      <c r="J19" s="150">
        <f>'Tab 3'!J19+'Tab 4-PPN1'!J19+'Tab 4-PPN2'!J19+'Tab 4-PPN3'!J19+'Tab 4-PPN4'!J19+'Tab 4-PPN5'!J19+'Tab 4-PPN6'!J19+'Tab 4-PPN7'!J19+'Tab 4-PPN8'!J19+'Tab 4-PPN9'!J19</f>
        <v>0</v>
      </c>
      <c r="K19" s="150">
        <f>'Tab 3'!K19+'Tab 4-PPN1'!K19+'Tab 4-PPN2'!K19+'Tab 4-PPN3'!K19+'Tab 4-PPN4'!K19+'Tab 4-PPN5'!K19+'Tab 4-PPN6'!K19+'Tab 4-PPN7'!K19+'Tab 4-PPN8'!K19+'Tab 4-PPN9'!K19</f>
        <v>0</v>
      </c>
      <c r="L19" s="150">
        <f>'Tab 3'!L19+'Tab 4-PPN1'!L19+'Tab 4-PPN2'!L19+'Tab 4-PPN3'!L19+'Tab 4-PPN4'!L19+'Tab 4-PPN5'!L19+'Tab 4-PPN6'!L19+'Tab 4-PPN7'!L19+'Tab 4-PPN8'!L19+'Tab 4-PPN9'!L19</f>
        <v>0</v>
      </c>
      <c r="M19" s="150">
        <f>'Tab 3'!M19+'Tab 4-PPN1'!M19+'Tab 4-PPN2'!M19+'Tab 4-PPN3'!M19+'Tab 4-PPN4'!M19+'Tab 4-PPN5'!M19+'Tab 4-PPN6'!M19+'Tab 4-PPN7'!M19+'Tab 4-PPN8'!M19+'Tab 4-PPN9'!M19</f>
        <v>0</v>
      </c>
      <c r="N19" s="150">
        <f>'Tab 3'!N19+'Tab 4-PPN1'!N19+'Tab 4-PPN2'!N19+'Tab 4-PPN3'!N19+'Tab 4-PPN4'!N19+'Tab 4-PPN5'!N19+'Tab 4-PPN6'!N19+'Tab 4-PPN7'!N19+'Tab 4-PPN8'!N19+'Tab 4-PPN9'!N19</f>
        <v>0</v>
      </c>
      <c r="O19" s="210">
        <f>'Tab 3'!O19+'Tab 4-PPN1'!O19+'Tab 4-PPN2'!O19+'Tab 4-PPN3'!O19+'Tab 4-PPN4'!O19+'Tab 4-PPN5'!O19+'Tab 4-PPN6'!O19+'Tab 4-PPN7'!O19+'Tab 4-PPN8'!O19+'Tab 4-PPN9'!O19</f>
        <v>0</v>
      </c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50">
        <f>'Tab 3'!E20+'Tab 4-PPN1'!E20+'Tab 4-PPN2'!E20+'Tab 4-PPN3'!E20+'Tab 4-PPN4'!E20+'Tab 4-PPN5'!E20+'Tab 4-PPN6'!E20+'Tab 4-PPN7'!E20+'Tab 4-PPN8'!E20+'Tab 4-PPN9'!E20</f>
        <v>14000</v>
      </c>
      <c r="F20" s="150">
        <f>'Tab 3'!F20+'Tab 4-PPN1'!F20+'Tab 4-PPN2'!F20+'Tab 4-PPN3'!F20+'Tab 4-PPN4'!F20+'Tab 4-PPN5'!F20+'Tab 4-PPN6'!F20+'Tab 4-PPN7'!F20+'Tab 4-PPN8'!F20+'Tab 4-PPN9'!F20</f>
        <v>0</v>
      </c>
      <c r="G20" s="150">
        <f>'Tab 3'!G20+'Tab 4-PPN1'!G20+'Tab 4-PPN2'!G20+'Tab 4-PPN3'!G20+'Tab 4-PPN4'!G20+'Tab 4-PPN5'!G20+'Tab 4-PPN6'!G20+'Tab 4-PPN7'!G20+'Tab 4-PPN8'!G20+'Tab 4-PPN9'!G20</f>
        <v>14000</v>
      </c>
      <c r="H20" s="150">
        <f>'Tab 3'!H20+'Tab 4-PPN1'!H20+'Tab 4-PPN2'!H20+'Tab 4-PPN3'!H20+'Tab 4-PPN4'!H20+'Tab 4-PPN5'!H20+'Tab 4-PPN6'!H20+'Tab 4-PPN7'!H20+'Tab 4-PPN8'!H20+'Tab 4-PPN9'!H20</f>
        <v>8500</v>
      </c>
      <c r="I20" s="150">
        <f>'Tab 3'!I20+'Tab 4-PPN1'!I20+'Tab 4-PPN2'!I20+'Tab 4-PPN3'!I20+'Tab 4-PPN4'!I20+'Tab 4-PPN5'!I20+'Tab 4-PPN6'!I20+'Tab 4-PPN7'!I20+'Tab 4-PPN8'!I20+'Tab 4-PPN9'!I20</f>
        <v>5500</v>
      </c>
      <c r="J20" s="150">
        <f>'Tab 3'!J20+'Tab 4-PPN1'!J20+'Tab 4-PPN2'!J20+'Tab 4-PPN3'!J20+'Tab 4-PPN4'!J20+'Tab 4-PPN5'!J20+'Tab 4-PPN6'!J20+'Tab 4-PPN7'!J20+'Tab 4-PPN8'!J20+'Tab 4-PPN9'!J20</f>
        <v>1550</v>
      </c>
      <c r="K20" s="150">
        <f>'Tab 3'!K20+'Tab 4-PPN1'!K20+'Tab 4-PPN2'!K20+'Tab 4-PPN3'!K20+'Tab 4-PPN4'!K20+'Tab 4-PPN5'!K20+'Tab 4-PPN6'!K20+'Tab 4-PPN7'!K20+'Tab 4-PPN8'!K20+'Tab 4-PPN9'!K20</f>
        <v>1000</v>
      </c>
      <c r="L20" s="150">
        <f>'Tab 3'!L20+'Tab 4-PPN1'!L20+'Tab 4-PPN2'!L20+'Tab 4-PPN3'!L20+'Tab 4-PPN4'!L20+'Tab 4-PPN5'!L20+'Tab 4-PPN6'!L20+'Tab 4-PPN7'!L20+'Tab 4-PPN8'!L20+'Tab 4-PPN9'!L20</f>
        <v>1000</v>
      </c>
      <c r="M20" s="150">
        <f>'Tab 3'!M20+'Tab 4-PPN1'!M20+'Tab 4-PPN2'!M20+'Tab 4-PPN3'!M20+'Tab 4-PPN4'!M20+'Tab 4-PPN5'!M20+'Tab 4-PPN6'!M20+'Tab 4-PPN7'!M20+'Tab 4-PPN8'!M20+'Tab 4-PPN9'!M20</f>
        <v>950</v>
      </c>
      <c r="N20" s="150">
        <f>'Tab 3'!N20+'Tab 4-PPN1'!N20+'Tab 4-PPN2'!N20+'Tab 4-PPN3'!N20+'Tab 4-PPN4'!N20+'Tab 4-PPN5'!N20+'Tab 4-PPN6'!N20+'Tab 4-PPN7'!N20+'Tab 4-PPN8'!N20+'Tab 4-PPN9'!N20</f>
        <v>500</v>
      </c>
      <c r="O20" s="210">
        <f>'Tab 3'!O20+'Tab 4-PPN1'!O20+'Tab 4-PPN2'!O20+'Tab 4-PPN3'!O20+'Tab 4-PPN4'!O20+'Tab 4-PPN5'!O20+'Tab 4-PPN6'!O20+'Tab 4-PPN7'!O20+'Tab 4-PPN8'!O20+'Tab 4-PPN9'!O20</f>
        <v>500</v>
      </c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50">
        <f>'Tab 3'!E21+'Tab 4-PPN1'!E21+'Tab 4-PPN2'!E21+'Tab 4-PPN3'!E21+'Tab 4-PPN4'!E21+'Tab 4-PPN5'!E21+'Tab 4-PPN6'!E21+'Tab 4-PPN7'!E21+'Tab 4-PPN8'!E21+'Tab 4-PPN9'!E21</f>
        <v>10000</v>
      </c>
      <c r="F21" s="150">
        <f>'Tab 3'!F21+'Tab 4-PPN1'!F21+'Tab 4-PPN2'!F21+'Tab 4-PPN3'!F21+'Tab 4-PPN4'!F21+'Tab 4-PPN5'!F21+'Tab 4-PPN6'!F21+'Tab 4-PPN7'!F21+'Tab 4-PPN8'!F21+'Tab 4-PPN9'!F21</f>
        <v>0</v>
      </c>
      <c r="G21" s="150">
        <f>'Tab 3'!G21+'Tab 4-PPN1'!G21+'Tab 4-PPN2'!G21+'Tab 4-PPN3'!G21+'Tab 4-PPN4'!G21+'Tab 4-PPN5'!G21+'Tab 4-PPN6'!G21+'Tab 4-PPN7'!G21+'Tab 4-PPN8'!G21+'Tab 4-PPN9'!G21</f>
        <v>10000</v>
      </c>
      <c r="H21" s="150">
        <f>'Tab 3'!H21+'Tab 4-PPN1'!H21+'Tab 4-PPN2'!H21+'Tab 4-PPN3'!H21+'Tab 4-PPN4'!H21+'Tab 4-PPN5'!H21+'Tab 4-PPN6'!H21+'Tab 4-PPN7'!H21+'Tab 4-PPN8'!H21+'Tab 4-PPN9'!H21</f>
        <v>6000</v>
      </c>
      <c r="I21" s="150">
        <f>'Tab 3'!I21+'Tab 4-PPN1'!I21+'Tab 4-PPN2'!I21+'Tab 4-PPN3'!I21+'Tab 4-PPN4'!I21+'Tab 4-PPN5'!I21+'Tab 4-PPN6'!I21+'Tab 4-PPN7'!I21+'Tab 4-PPN8'!I21+'Tab 4-PPN9'!I21</f>
        <v>4000</v>
      </c>
      <c r="J21" s="150">
        <f>'Tab 3'!J21+'Tab 4-PPN1'!J21+'Tab 4-PPN2'!J21+'Tab 4-PPN3'!J21+'Tab 4-PPN4'!J21+'Tab 4-PPN5'!J21+'Tab 4-PPN6'!J21+'Tab 4-PPN7'!J21+'Tab 4-PPN8'!J21+'Tab 4-PPN9'!J21</f>
        <v>1500</v>
      </c>
      <c r="K21" s="150">
        <f>'Tab 3'!K21+'Tab 4-PPN1'!K21+'Tab 4-PPN2'!K21+'Tab 4-PPN3'!K21+'Tab 4-PPN4'!K21+'Tab 4-PPN5'!K21+'Tab 4-PPN6'!K21+'Tab 4-PPN7'!K21+'Tab 4-PPN8'!K21+'Tab 4-PPN9'!K21</f>
        <v>800</v>
      </c>
      <c r="L21" s="150">
        <f>'Tab 3'!L21+'Tab 4-PPN1'!L21+'Tab 4-PPN2'!L21+'Tab 4-PPN3'!L21+'Tab 4-PPN4'!L21+'Tab 4-PPN5'!L21+'Tab 4-PPN6'!L21+'Tab 4-PPN7'!L21+'Tab 4-PPN8'!L21+'Tab 4-PPN9'!L21</f>
        <v>600</v>
      </c>
      <c r="M21" s="150">
        <f>'Tab 3'!M21+'Tab 4-PPN1'!M21+'Tab 4-PPN2'!M21+'Tab 4-PPN3'!M21+'Tab 4-PPN4'!M21+'Tab 4-PPN5'!M21+'Tab 4-PPN6'!M21+'Tab 4-PPN7'!M21+'Tab 4-PPN8'!M21+'Tab 4-PPN9'!M21</f>
        <v>500</v>
      </c>
      <c r="N21" s="150">
        <f>'Tab 3'!N21+'Tab 4-PPN1'!N21+'Tab 4-PPN2'!N21+'Tab 4-PPN3'!N21+'Tab 4-PPN4'!N21+'Tab 4-PPN5'!N21+'Tab 4-PPN6'!N21+'Tab 4-PPN7'!N21+'Tab 4-PPN8'!N21+'Tab 4-PPN9'!N21</f>
        <v>400</v>
      </c>
      <c r="O21" s="210">
        <f>'Tab 3'!O21+'Tab 4-PPN1'!O21+'Tab 4-PPN2'!O21+'Tab 4-PPN3'!O21+'Tab 4-PPN4'!O21+'Tab 4-PPN5'!O21+'Tab 4-PPN6'!O21+'Tab 4-PPN7'!O21+'Tab 4-PPN8'!O21+'Tab 4-PPN9'!O21</f>
        <v>200</v>
      </c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50">
        <f>'Tab 3'!E22+'Tab 4-PPN1'!E22+'Tab 4-PPN2'!E22+'Tab 4-PPN3'!E22+'Tab 4-PPN4'!E22+'Tab 4-PPN5'!E22+'Tab 4-PPN6'!E22+'Tab 4-PPN7'!E22+'Tab 4-PPN8'!E22+'Tab 4-PPN9'!E22</f>
        <v>1000</v>
      </c>
      <c r="F22" s="150">
        <f>'Tab 3'!F22+'Tab 4-PPN1'!F22+'Tab 4-PPN2'!F22+'Tab 4-PPN3'!F22+'Tab 4-PPN4'!F22+'Tab 4-PPN5'!F22+'Tab 4-PPN6'!F22+'Tab 4-PPN7'!F22+'Tab 4-PPN8'!F22+'Tab 4-PPN9'!F22</f>
        <v>0</v>
      </c>
      <c r="G22" s="150">
        <f>'Tab 3'!G22+'Tab 4-PPN1'!G22+'Tab 4-PPN2'!G22+'Tab 4-PPN3'!G22+'Tab 4-PPN4'!G22+'Tab 4-PPN5'!G22+'Tab 4-PPN6'!G22+'Tab 4-PPN7'!G22+'Tab 4-PPN8'!G22+'Tab 4-PPN9'!G22</f>
        <v>1000</v>
      </c>
      <c r="H22" s="150">
        <f>'Tab 3'!H22+'Tab 4-PPN1'!H22+'Tab 4-PPN2'!H22+'Tab 4-PPN3'!H22+'Tab 4-PPN4'!H22+'Tab 4-PPN5'!H22+'Tab 4-PPN6'!H22+'Tab 4-PPN7'!H22+'Tab 4-PPN8'!H22+'Tab 4-PPN9'!H22</f>
        <v>500</v>
      </c>
      <c r="I22" s="150">
        <f>'Tab 3'!I22+'Tab 4-PPN1'!I22+'Tab 4-PPN2'!I22+'Tab 4-PPN3'!I22+'Tab 4-PPN4'!I22+'Tab 4-PPN5'!I22+'Tab 4-PPN6'!I22+'Tab 4-PPN7'!I22+'Tab 4-PPN8'!I22+'Tab 4-PPN9'!I22</f>
        <v>500</v>
      </c>
      <c r="J22" s="150">
        <f>'Tab 3'!J22+'Tab 4-PPN1'!J22+'Tab 4-PPN2'!J22+'Tab 4-PPN3'!J22+'Tab 4-PPN4'!J22+'Tab 4-PPN5'!J22+'Tab 4-PPN6'!J22+'Tab 4-PPN7'!J22+'Tab 4-PPN8'!J22+'Tab 4-PPN9'!J22</f>
        <v>100</v>
      </c>
      <c r="K22" s="150">
        <f>'Tab 3'!K22+'Tab 4-PPN1'!K22+'Tab 4-PPN2'!K22+'Tab 4-PPN3'!K22+'Tab 4-PPN4'!K22+'Tab 4-PPN5'!K22+'Tab 4-PPN6'!K22+'Tab 4-PPN7'!K22+'Tab 4-PPN8'!K22+'Tab 4-PPN9'!K22</f>
        <v>100</v>
      </c>
      <c r="L22" s="150">
        <f>'Tab 3'!L22+'Tab 4-PPN1'!L22+'Tab 4-PPN2'!L22+'Tab 4-PPN3'!L22+'Tab 4-PPN4'!L22+'Tab 4-PPN5'!L22+'Tab 4-PPN6'!L22+'Tab 4-PPN7'!L22+'Tab 4-PPN8'!L22+'Tab 4-PPN9'!L22</f>
        <v>100</v>
      </c>
      <c r="M22" s="150">
        <f>'Tab 3'!M22+'Tab 4-PPN1'!M22+'Tab 4-PPN2'!M22+'Tab 4-PPN3'!M22+'Tab 4-PPN4'!M22+'Tab 4-PPN5'!M22+'Tab 4-PPN6'!M22+'Tab 4-PPN7'!M22+'Tab 4-PPN8'!M22+'Tab 4-PPN9'!M22</f>
        <v>100</v>
      </c>
      <c r="N22" s="150">
        <f>'Tab 3'!N22+'Tab 4-PPN1'!N22+'Tab 4-PPN2'!N22+'Tab 4-PPN3'!N22+'Tab 4-PPN4'!N22+'Tab 4-PPN5'!N22+'Tab 4-PPN6'!N22+'Tab 4-PPN7'!N22+'Tab 4-PPN8'!N22+'Tab 4-PPN9'!N22</f>
        <v>100</v>
      </c>
      <c r="O22" s="210">
        <f>'Tab 3'!O22+'Tab 4-PPN1'!O22+'Tab 4-PPN2'!O22+'Tab 4-PPN3'!O22+'Tab 4-PPN4'!O22+'Tab 4-PPN5'!O22+'Tab 4-PPN6'!O22+'Tab 4-PPN7'!O22+'Tab 4-PPN8'!O22+'Tab 4-PPN9'!O22</f>
        <v>0</v>
      </c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50">
        <f>'Tab 3'!E23+'Tab 4-PPN1'!E23+'Tab 4-PPN2'!E23+'Tab 4-PPN3'!E23+'Tab 4-PPN4'!E23+'Tab 4-PPN5'!E23+'Tab 4-PPN6'!E23+'Tab 4-PPN7'!E23+'Tab 4-PPN8'!E23+'Tab 4-PPN9'!E23</f>
        <v>9000</v>
      </c>
      <c r="F23" s="150">
        <f>'Tab 3'!F23+'Tab 4-PPN1'!F23+'Tab 4-PPN2'!F23+'Tab 4-PPN3'!F23+'Tab 4-PPN4'!F23+'Tab 4-PPN5'!F23+'Tab 4-PPN6'!F23+'Tab 4-PPN7'!F23+'Tab 4-PPN8'!F23+'Tab 4-PPN9'!F23</f>
        <v>0</v>
      </c>
      <c r="G23" s="150">
        <f>'Tab 3'!G23+'Tab 4-PPN1'!G23+'Tab 4-PPN2'!G23+'Tab 4-PPN3'!G23+'Tab 4-PPN4'!G23+'Tab 4-PPN5'!G23+'Tab 4-PPN6'!G23+'Tab 4-PPN7'!G23+'Tab 4-PPN8'!G23+'Tab 4-PPN9'!G23</f>
        <v>9000</v>
      </c>
      <c r="H23" s="150">
        <f>'Tab 3'!H23+'Tab 4-PPN1'!H23+'Tab 4-PPN2'!H23+'Tab 4-PPN3'!H23+'Tab 4-PPN4'!H23+'Tab 4-PPN5'!H23+'Tab 4-PPN6'!H23+'Tab 4-PPN7'!H23+'Tab 4-PPN8'!H23+'Tab 4-PPN9'!H23</f>
        <v>5000</v>
      </c>
      <c r="I23" s="150">
        <f>'Tab 3'!I23+'Tab 4-PPN1'!I23+'Tab 4-PPN2'!I23+'Tab 4-PPN3'!I23+'Tab 4-PPN4'!I23+'Tab 4-PPN5'!I23+'Tab 4-PPN6'!I23+'Tab 4-PPN7'!I23+'Tab 4-PPN8'!I23+'Tab 4-PPN9'!I23</f>
        <v>4000</v>
      </c>
      <c r="J23" s="150">
        <f>'Tab 3'!J23+'Tab 4-PPN1'!J23+'Tab 4-PPN2'!J23+'Tab 4-PPN3'!J23+'Tab 4-PPN4'!J23+'Tab 4-PPN5'!J23+'Tab 4-PPN6'!J23+'Tab 4-PPN7'!J23+'Tab 4-PPN8'!J23+'Tab 4-PPN9'!J23</f>
        <v>1000</v>
      </c>
      <c r="K23" s="150">
        <f>'Tab 3'!K23+'Tab 4-PPN1'!K23+'Tab 4-PPN2'!K23+'Tab 4-PPN3'!K23+'Tab 4-PPN4'!K23+'Tab 4-PPN5'!K23+'Tab 4-PPN6'!K23+'Tab 4-PPN7'!K23+'Tab 4-PPN8'!K23+'Tab 4-PPN9'!K23</f>
        <v>1000</v>
      </c>
      <c r="L23" s="150">
        <f>'Tab 3'!L23+'Tab 4-PPN1'!L23+'Tab 4-PPN2'!L23+'Tab 4-PPN3'!L23+'Tab 4-PPN4'!L23+'Tab 4-PPN5'!L23+'Tab 4-PPN6'!L23+'Tab 4-PPN7'!L23+'Tab 4-PPN8'!L23+'Tab 4-PPN9'!L23</f>
        <v>500</v>
      </c>
      <c r="M23" s="150">
        <f>'Tab 3'!M23+'Tab 4-PPN1'!M23+'Tab 4-PPN2'!M23+'Tab 4-PPN3'!M23+'Tab 4-PPN4'!M23+'Tab 4-PPN5'!M23+'Tab 4-PPN6'!M23+'Tab 4-PPN7'!M23+'Tab 4-PPN8'!M23+'Tab 4-PPN9'!M23</f>
        <v>500</v>
      </c>
      <c r="N23" s="150">
        <f>'Tab 3'!N23+'Tab 4-PPN1'!N23+'Tab 4-PPN2'!N23+'Tab 4-PPN3'!N23+'Tab 4-PPN4'!N23+'Tab 4-PPN5'!N23+'Tab 4-PPN6'!N23+'Tab 4-PPN7'!N23+'Tab 4-PPN8'!N23+'Tab 4-PPN9'!N23</f>
        <v>500</v>
      </c>
      <c r="O23" s="210">
        <f>'Tab 3'!O23+'Tab 4-PPN1'!O23+'Tab 4-PPN2'!O23+'Tab 4-PPN3'!O23+'Tab 4-PPN4'!O23+'Tab 4-PPN5'!O23+'Tab 4-PPN6'!O23+'Tab 4-PPN7'!O23+'Tab 4-PPN8'!O23+'Tab 4-PPN9'!O23</f>
        <v>500</v>
      </c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50">
        <f>'Tab 3'!E24+'Tab 4-PPN1'!E24+'Tab 4-PPN2'!E24+'Tab 4-PPN3'!E24+'Tab 4-PPN4'!E24+'Tab 4-PPN5'!E24+'Tab 4-PPN6'!E24+'Tab 4-PPN7'!E24+'Tab 4-PPN8'!E24+'Tab 4-PPN9'!E24</f>
        <v>4000</v>
      </c>
      <c r="F24" s="150">
        <f>'Tab 3'!F24+'Tab 4-PPN1'!F24+'Tab 4-PPN2'!F24+'Tab 4-PPN3'!F24+'Tab 4-PPN4'!F24+'Tab 4-PPN5'!F24+'Tab 4-PPN6'!F24+'Tab 4-PPN7'!F24+'Tab 4-PPN8'!F24+'Tab 4-PPN9'!F24</f>
        <v>0</v>
      </c>
      <c r="G24" s="150">
        <f>'Tab 3'!G24+'Tab 4-PPN1'!G24+'Tab 4-PPN2'!G24+'Tab 4-PPN3'!G24+'Tab 4-PPN4'!G24+'Tab 4-PPN5'!G24+'Tab 4-PPN6'!G24+'Tab 4-PPN7'!G24+'Tab 4-PPN8'!G24+'Tab 4-PPN9'!G24</f>
        <v>4000</v>
      </c>
      <c r="H24" s="150">
        <f>'Tab 3'!H24+'Tab 4-PPN1'!H24+'Tab 4-PPN2'!H24+'Tab 4-PPN3'!H24+'Tab 4-PPN4'!H24+'Tab 4-PPN5'!H24+'Tab 4-PPN6'!H24+'Tab 4-PPN7'!H24+'Tab 4-PPN8'!H24+'Tab 4-PPN9'!H24</f>
        <v>2000</v>
      </c>
      <c r="I24" s="150">
        <f>'Tab 3'!I24+'Tab 4-PPN1'!I24+'Tab 4-PPN2'!I24+'Tab 4-PPN3'!I24+'Tab 4-PPN4'!I24+'Tab 4-PPN5'!I24+'Tab 4-PPN6'!I24+'Tab 4-PPN7'!I24+'Tab 4-PPN8'!I24+'Tab 4-PPN9'!I24</f>
        <v>2000</v>
      </c>
      <c r="J24" s="150">
        <f>'Tab 3'!J24+'Tab 4-PPN1'!J24+'Tab 4-PPN2'!J24+'Tab 4-PPN3'!J24+'Tab 4-PPN4'!J24+'Tab 4-PPN5'!J24+'Tab 4-PPN6'!J24+'Tab 4-PPN7'!J24+'Tab 4-PPN8'!J24+'Tab 4-PPN9'!J24</f>
        <v>500</v>
      </c>
      <c r="K24" s="150">
        <f>'Tab 3'!K24+'Tab 4-PPN1'!K24+'Tab 4-PPN2'!K24+'Tab 4-PPN3'!K24+'Tab 4-PPN4'!K24+'Tab 4-PPN5'!K24+'Tab 4-PPN6'!K24+'Tab 4-PPN7'!K24+'Tab 4-PPN8'!K24+'Tab 4-PPN9'!K24</f>
        <v>500</v>
      </c>
      <c r="L24" s="150">
        <f>'Tab 3'!L24+'Tab 4-PPN1'!L24+'Tab 4-PPN2'!L24+'Tab 4-PPN3'!L24+'Tab 4-PPN4'!L24+'Tab 4-PPN5'!L24+'Tab 4-PPN6'!L24+'Tab 4-PPN7'!L24+'Tab 4-PPN8'!L24+'Tab 4-PPN9'!L24</f>
        <v>500</v>
      </c>
      <c r="M24" s="150">
        <f>'Tab 3'!M24+'Tab 4-PPN1'!M24+'Tab 4-PPN2'!M24+'Tab 4-PPN3'!M24+'Tab 4-PPN4'!M24+'Tab 4-PPN5'!M24+'Tab 4-PPN6'!M24+'Tab 4-PPN7'!M24+'Tab 4-PPN8'!M24+'Tab 4-PPN9'!M24</f>
        <v>500</v>
      </c>
      <c r="N24" s="150">
        <f>'Tab 3'!N24+'Tab 4-PPN1'!N24+'Tab 4-PPN2'!N24+'Tab 4-PPN3'!N24+'Tab 4-PPN4'!N24+'Tab 4-PPN5'!N24+'Tab 4-PPN6'!N24+'Tab 4-PPN7'!N24+'Tab 4-PPN8'!N24+'Tab 4-PPN9'!N24</f>
        <v>0</v>
      </c>
      <c r="O24" s="210">
        <f>'Tab 3'!O24+'Tab 4-PPN1'!O24+'Tab 4-PPN2'!O24+'Tab 4-PPN3'!O24+'Tab 4-PPN4'!O24+'Tab 4-PPN5'!O24+'Tab 4-PPN6'!O24+'Tab 4-PPN7'!O24+'Tab 4-PPN8'!O24+'Tab 4-PPN9'!O24</f>
        <v>0</v>
      </c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50">
        <f>'Tab 3'!E25+'Tab 4-PPN1'!E25+'Tab 4-PPN2'!E25+'Tab 4-PPN3'!E25+'Tab 4-PPN4'!E25+'Tab 4-PPN5'!E25+'Tab 4-PPN6'!E25+'Tab 4-PPN7'!E25+'Tab 4-PPN8'!E25+'Tab 4-PPN9'!E25</f>
        <v>41000</v>
      </c>
      <c r="F25" s="150">
        <f>'Tab 3'!F25+'Tab 4-PPN1'!F25+'Tab 4-PPN2'!F25+'Tab 4-PPN3'!F25+'Tab 4-PPN4'!F25+'Tab 4-PPN5'!F25+'Tab 4-PPN6'!F25+'Tab 4-PPN7'!F25+'Tab 4-PPN8'!F25+'Tab 4-PPN9'!F25</f>
        <v>0</v>
      </c>
      <c r="G25" s="150">
        <f>'Tab 3'!G25+'Tab 4-PPN1'!G25+'Tab 4-PPN2'!G25+'Tab 4-PPN3'!G25+'Tab 4-PPN4'!G25+'Tab 4-PPN5'!G25+'Tab 4-PPN6'!G25+'Tab 4-PPN7'!G25+'Tab 4-PPN8'!G25+'Tab 4-PPN9'!G25</f>
        <v>41000</v>
      </c>
      <c r="H25" s="150">
        <f>'Tab 3'!H25+'Tab 4-PPN1'!H25+'Tab 4-PPN2'!H25+'Tab 4-PPN3'!H25+'Tab 4-PPN4'!H25+'Tab 4-PPN5'!H25+'Tab 4-PPN6'!H25+'Tab 4-PPN7'!H25+'Tab 4-PPN8'!H25+'Tab 4-PPN9'!H25</f>
        <v>12000</v>
      </c>
      <c r="I25" s="150">
        <f>'Tab 3'!I25+'Tab 4-PPN1'!I25+'Tab 4-PPN2'!I25+'Tab 4-PPN3'!I25+'Tab 4-PPN4'!I25+'Tab 4-PPN5'!I25+'Tab 4-PPN6'!I25+'Tab 4-PPN7'!I25+'Tab 4-PPN8'!I25+'Tab 4-PPN9'!I25</f>
        <v>29000</v>
      </c>
      <c r="J25" s="150">
        <f>'Tab 3'!J25+'Tab 4-PPN1'!J25+'Tab 4-PPN2'!J25+'Tab 4-PPN3'!J25+'Tab 4-PPN4'!J25+'Tab 4-PPN5'!J25+'Tab 4-PPN6'!J25+'Tab 4-PPN7'!J25+'Tab 4-PPN8'!J25+'Tab 4-PPN9'!J25</f>
        <v>-1000</v>
      </c>
      <c r="K25" s="150">
        <f>'Tab 3'!K25+'Tab 4-PPN1'!K25+'Tab 4-PPN2'!K25+'Tab 4-PPN3'!K25+'Tab 4-PPN4'!K25+'Tab 4-PPN5'!K25+'Tab 4-PPN6'!K25+'Tab 4-PPN7'!K25+'Tab 4-PPN8'!K25+'Tab 4-PPN9'!K25</f>
        <v>0</v>
      </c>
      <c r="L25" s="150">
        <f>'Tab 3'!L25+'Tab 4-PPN1'!L25+'Tab 4-PPN2'!L25+'Tab 4-PPN3'!L25+'Tab 4-PPN4'!L25+'Tab 4-PPN5'!L25+'Tab 4-PPN6'!L25+'Tab 4-PPN7'!L25+'Tab 4-PPN8'!L25+'Tab 4-PPN9'!L25</f>
        <v>30000</v>
      </c>
      <c r="M25" s="150">
        <f>'Tab 3'!M25+'Tab 4-PPN1'!M25+'Tab 4-PPN2'!M25+'Tab 4-PPN3'!M25+'Tab 4-PPN4'!M25+'Tab 4-PPN5'!M25+'Tab 4-PPN6'!M25+'Tab 4-PPN7'!M25+'Tab 4-PPN8'!M25+'Tab 4-PPN9'!M25</f>
        <v>0</v>
      </c>
      <c r="N25" s="150">
        <f>'Tab 3'!N25+'Tab 4-PPN1'!N25+'Tab 4-PPN2'!N25+'Tab 4-PPN3'!N25+'Tab 4-PPN4'!N25+'Tab 4-PPN5'!N25+'Tab 4-PPN6'!N25+'Tab 4-PPN7'!N25+'Tab 4-PPN8'!N25+'Tab 4-PPN9'!N25</f>
        <v>0</v>
      </c>
      <c r="O25" s="210">
        <f>'Tab 3'!O25+'Tab 4-PPN1'!O25+'Tab 4-PPN2'!O25+'Tab 4-PPN3'!O25+'Tab 4-PPN4'!O25+'Tab 4-PPN5'!O25+'Tab 4-PPN6'!O25+'Tab 4-PPN7'!O25+'Tab 4-PPN8'!O25+'Tab 4-PPN9'!O25</f>
        <v>0</v>
      </c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>'Tab 3'!E26+'Tab 4-PPN1'!E26+'Tab 4-PPN2'!E26+'Tab 4-PPN3'!E26+'Tab 4-PPN4'!E26+'Tab 4-PPN5'!E26+'Tab 4-PPN6'!E26+'Tab 4-PPN7'!E26+'Tab 4-PPN8'!E26+'Tab 4-PPN9'!E26</f>
        <v>0</v>
      </c>
      <c r="F26" s="158">
        <f>'Tab 3'!F26+'Tab 4-PPN1'!F26+'Tab 4-PPN2'!F26+'Tab 4-PPN3'!F26+'Tab 4-PPN4'!F26+'Tab 4-PPN5'!F26+'Tab 4-PPN6'!F26+'Tab 4-PPN7'!F26+'Tab 4-PPN8'!F26+'Tab 4-PPN9'!F26</f>
        <v>0</v>
      </c>
      <c r="G26" s="158">
        <f>'Tab 3'!G26+'Tab 4-PPN1'!G26+'Tab 4-PPN2'!G26+'Tab 4-PPN3'!G26+'Tab 4-PPN4'!G26+'Tab 4-PPN5'!G26+'Tab 4-PPN6'!G26+'Tab 4-PPN7'!G26+'Tab 4-PPN8'!G26+'Tab 4-PPN9'!G26</f>
        <v>0</v>
      </c>
      <c r="H26" s="158">
        <f>'Tab 3'!H26+'Tab 4-PPN1'!H26+'Tab 4-PPN2'!H26+'Tab 4-PPN3'!H26+'Tab 4-PPN4'!H26+'Tab 4-PPN5'!H26+'Tab 4-PPN6'!H26+'Tab 4-PPN7'!H26+'Tab 4-PPN8'!H26+'Tab 4-PPN9'!H26</f>
        <v>0</v>
      </c>
      <c r="I26" s="158">
        <f>'Tab 3'!I26+'Tab 4-PPN1'!I26+'Tab 4-PPN2'!I26+'Tab 4-PPN3'!I26+'Tab 4-PPN4'!I26+'Tab 4-PPN5'!I26+'Tab 4-PPN6'!I26+'Tab 4-PPN7'!I26+'Tab 4-PPN8'!I26+'Tab 4-PPN9'!I26</f>
        <v>0</v>
      </c>
      <c r="J26" s="158">
        <f>'Tab 3'!J26+'Tab 4-PPN1'!J26+'Tab 4-PPN2'!J26+'Tab 4-PPN3'!J26+'Tab 4-PPN4'!J26+'Tab 4-PPN5'!J26+'Tab 4-PPN6'!J26+'Tab 4-PPN7'!J26+'Tab 4-PPN8'!J26+'Tab 4-PPN9'!J26</f>
        <v>0</v>
      </c>
      <c r="K26" s="158">
        <f>'Tab 3'!K26+'Tab 4-PPN1'!K26+'Tab 4-PPN2'!K26+'Tab 4-PPN3'!K26+'Tab 4-PPN4'!K26+'Tab 4-PPN5'!K26+'Tab 4-PPN6'!K26+'Tab 4-PPN7'!K26+'Tab 4-PPN8'!K26+'Tab 4-PPN9'!K26</f>
        <v>0</v>
      </c>
      <c r="L26" s="158">
        <f>'Tab 3'!L26+'Tab 4-PPN1'!L26+'Tab 4-PPN2'!L26+'Tab 4-PPN3'!L26+'Tab 4-PPN4'!L26+'Tab 4-PPN5'!L26+'Tab 4-PPN6'!L26+'Tab 4-PPN7'!L26+'Tab 4-PPN8'!L26+'Tab 4-PPN9'!L26</f>
        <v>0</v>
      </c>
      <c r="M26" s="158">
        <f>'Tab 3'!M26+'Tab 4-PPN1'!M26+'Tab 4-PPN2'!M26+'Tab 4-PPN3'!M26+'Tab 4-PPN4'!M26+'Tab 4-PPN5'!M26+'Tab 4-PPN6'!M26+'Tab 4-PPN7'!M26+'Tab 4-PPN8'!M26+'Tab 4-PPN9'!M26</f>
        <v>0</v>
      </c>
      <c r="N26" s="158">
        <f>'Tab 3'!N26+'Tab 4-PPN1'!N26+'Tab 4-PPN2'!N26+'Tab 4-PPN3'!N26+'Tab 4-PPN4'!N26+'Tab 4-PPN5'!N26+'Tab 4-PPN6'!N26+'Tab 4-PPN7'!N26+'Tab 4-PPN8'!N26+'Tab 4-PPN9'!N26</f>
        <v>0</v>
      </c>
      <c r="O26" s="201">
        <f>'Tab 3'!O26+'Tab 4-PPN1'!O26+'Tab 4-PPN2'!O26+'Tab 4-PPN3'!O26+'Tab 4-PPN4'!O26+'Tab 4-PPN5'!O26+'Tab 4-PPN6'!O26+'Tab 4-PPN7'!O26+'Tab 4-PPN8'!O26+'Tab 4-PPN9'!O26</f>
        <v>0</v>
      </c>
      <c r="P26" s="196">
        <f t="shared" ref="P26:X26" si="1">P27+P36+P40+P54+P57+P59</f>
        <v>0</v>
      </c>
      <c r="Q26" s="158">
        <f t="shared" si="1"/>
        <v>0</v>
      </c>
      <c r="R26" s="158">
        <f t="shared" si="1"/>
        <v>0</v>
      </c>
      <c r="S26" s="158">
        <f t="shared" si="1"/>
        <v>0</v>
      </c>
      <c r="T26" s="158">
        <f t="shared" si="1"/>
        <v>0</v>
      </c>
      <c r="U26" s="58">
        <f t="shared" si="1"/>
        <v>0</v>
      </c>
      <c r="V26" s="58">
        <f t="shared" si="1"/>
        <v>0</v>
      </c>
      <c r="W26" s="58">
        <f t="shared" si="1"/>
        <v>0</v>
      </c>
      <c r="X26" s="71">
        <f t="shared" si="1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'Tab 3'!E27+'Tab 4-PPN1'!E27+'Tab 4-PPN2'!E27+'Tab 4-PPN3'!E27+'Tab 4-PPN4'!E27+'Tab 4-PPN5'!E27+'Tab 4-PPN6'!E27+'Tab 4-PPN7'!E27+'Tab 4-PPN8'!E27+'Tab 4-PPN9'!E27</f>
        <v>0</v>
      </c>
      <c r="F27" s="207">
        <f>'Tab 3'!F27+'Tab 4-PPN1'!F27+'Tab 4-PPN2'!F27+'Tab 4-PPN3'!F27+'Tab 4-PPN4'!F27+'Tab 4-PPN5'!F27+'Tab 4-PPN6'!F27+'Tab 4-PPN7'!F27+'Tab 4-PPN8'!F27+'Tab 4-PPN9'!F27</f>
        <v>0</v>
      </c>
      <c r="G27" s="207">
        <f>'Tab 3'!G27+'Tab 4-PPN1'!G27+'Tab 4-PPN2'!G27+'Tab 4-PPN3'!G27+'Tab 4-PPN4'!G27+'Tab 4-PPN5'!G27+'Tab 4-PPN6'!G27+'Tab 4-PPN7'!G27+'Tab 4-PPN8'!G27+'Tab 4-PPN9'!G27</f>
        <v>0</v>
      </c>
      <c r="H27" s="207">
        <f>'Tab 3'!H27+'Tab 4-PPN1'!H27+'Tab 4-PPN2'!H27+'Tab 4-PPN3'!H27+'Tab 4-PPN4'!H27+'Tab 4-PPN5'!H27+'Tab 4-PPN6'!H27+'Tab 4-PPN7'!H27+'Tab 4-PPN8'!H27+'Tab 4-PPN9'!H27</f>
        <v>0</v>
      </c>
      <c r="I27" s="207">
        <f>'Tab 3'!I27+'Tab 4-PPN1'!I27+'Tab 4-PPN2'!I27+'Tab 4-PPN3'!I27+'Tab 4-PPN4'!I27+'Tab 4-PPN5'!I27+'Tab 4-PPN6'!I27+'Tab 4-PPN7'!I27+'Tab 4-PPN8'!I27+'Tab 4-PPN9'!I27</f>
        <v>0</v>
      </c>
      <c r="J27" s="207">
        <f>'Tab 3'!J27+'Tab 4-PPN1'!J27+'Tab 4-PPN2'!J27+'Tab 4-PPN3'!J27+'Tab 4-PPN4'!J27+'Tab 4-PPN5'!J27+'Tab 4-PPN6'!J27+'Tab 4-PPN7'!J27+'Tab 4-PPN8'!J27+'Tab 4-PPN9'!J27</f>
        <v>0</v>
      </c>
      <c r="K27" s="207">
        <f>'Tab 3'!K27+'Tab 4-PPN1'!K27+'Tab 4-PPN2'!K27+'Tab 4-PPN3'!K27+'Tab 4-PPN4'!K27+'Tab 4-PPN5'!K27+'Tab 4-PPN6'!K27+'Tab 4-PPN7'!K27+'Tab 4-PPN8'!K27+'Tab 4-PPN9'!K27</f>
        <v>0</v>
      </c>
      <c r="L27" s="207">
        <f>'Tab 3'!L27+'Tab 4-PPN1'!L27+'Tab 4-PPN2'!L27+'Tab 4-PPN3'!L27+'Tab 4-PPN4'!L27+'Tab 4-PPN5'!L27+'Tab 4-PPN6'!L27+'Tab 4-PPN7'!L27+'Tab 4-PPN8'!L27+'Tab 4-PPN9'!L27</f>
        <v>0</v>
      </c>
      <c r="M27" s="207">
        <f>'Tab 3'!M27+'Tab 4-PPN1'!M27+'Tab 4-PPN2'!M27+'Tab 4-PPN3'!M27+'Tab 4-PPN4'!M27+'Tab 4-PPN5'!M27+'Tab 4-PPN6'!M27+'Tab 4-PPN7'!M27+'Tab 4-PPN8'!M27+'Tab 4-PPN9'!M27</f>
        <v>0</v>
      </c>
      <c r="N27" s="207">
        <f>'Tab 3'!N27+'Tab 4-PPN1'!N27+'Tab 4-PPN2'!N27+'Tab 4-PPN3'!N27+'Tab 4-PPN4'!N27+'Tab 4-PPN5'!N27+'Tab 4-PPN6'!N27+'Tab 4-PPN7'!N27+'Tab 4-PPN8'!N27+'Tab 4-PPN9'!N27</f>
        <v>0</v>
      </c>
      <c r="O27" s="207">
        <f>'Tab 3'!O27+'Tab 4-PPN1'!O27+'Tab 4-PPN2'!O27+'Tab 4-PPN3'!O27+'Tab 4-PPN4'!O27+'Tab 4-PPN5'!O27+'Tab 4-PPN6'!O27+'Tab 4-PPN7'!O27+'Tab 4-PPN8'!O27+'Tab 4-PPN9'!O27</f>
        <v>0</v>
      </c>
      <c r="P27" s="202">
        <f t="shared" ref="P27:X27" si="2">P28+P35</f>
        <v>0</v>
      </c>
      <c r="Q27" s="161">
        <f t="shared" si="2"/>
        <v>0</v>
      </c>
      <c r="R27" s="161">
        <f t="shared" si="2"/>
        <v>0</v>
      </c>
      <c r="S27" s="161">
        <f t="shared" si="2"/>
        <v>0</v>
      </c>
      <c r="T27" s="161">
        <f t="shared" si="2"/>
        <v>0</v>
      </c>
      <c r="U27" s="113">
        <f t="shared" si="2"/>
        <v>0</v>
      </c>
      <c r="V27" s="113">
        <f t="shared" si="2"/>
        <v>0</v>
      </c>
      <c r="W27" s="113">
        <f t="shared" si="2"/>
        <v>0</v>
      </c>
      <c r="X27" s="114">
        <f t="shared" si="2"/>
        <v>0</v>
      </c>
    </row>
    <row r="28" spans="1:30" ht="23.25" x14ac:dyDescent="0.35">
      <c r="A28" s="191"/>
      <c r="B28" s="162"/>
      <c r="C28" s="163"/>
      <c r="D28" s="164"/>
      <c r="E28" s="150">
        <f>'Tab 3'!E38+'Tab 4-PPN1'!E28+'Tab 4-PPN2'!E28+'Tab 4-PPN3'!E28+'Tab 4-PPN4'!E28+'Tab 4-PPN5'!E28+'Tab 4-PPN6'!E28+'Tab 4-PPN7'!E28+'Tab 4-PPN8'!E28+'Tab 4-PPN9'!E28</f>
        <v>0</v>
      </c>
      <c r="F28" s="150">
        <f>'Tab 3'!F38+'Tab 4-PPN1'!F28+'Tab 4-PPN2'!F28+'Tab 4-PPN3'!F28+'Tab 4-PPN4'!F28+'Tab 4-PPN5'!F28+'Tab 4-PPN6'!F28+'Tab 4-PPN7'!F28+'Tab 4-PPN8'!F28+'Tab 4-PPN9'!F28</f>
        <v>0</v>
      </c>
      <c r="G28" s="150">
        <f>'Tab 3'!G38+'Tab 4-PPN1'!G28+'Tab 4-PPN2'!G28+'Tab 4-PPN3'!G28+'Tab 4-PPN4'!G28+'Tab 4-PPN5'!G28+'Tab 4-PPN6'!G28+'Tab 4-PPN7'!G28+'Tab 4-PPN8'!G28+'Tab 4-PPN9'!G28</f>
        <v>0</v>
      </c>
      <c r="H28" s="150">
        <f>'Tab 3'!H38+'Tab 4-PPN1'!H28+'Tab 4-PPN2'!H28+'Tab 4-PPN3'!H28+'Tab 4-PPN4'!H28+'Tab 4-PPN5'!H28+'Tab 4-PPN6'!H28+'Tab 4-PPN7'!H28+'Tab 4-PPN8'!H28+'Tab 4-PPN9'!H28</f>
        <v>0</v>
      </c>
      <c r="I28" s="150">
        <f>'Tab 3'!I38+'Tab 4-PPN1'!I28+'Tab 4-PPN2'!I28+'Tab 4-PPN3'!I28+'Tab 4-PPN4'!I28+'Tab 4-PPN5'!I28+'Tab 4-PPN6'!I28+'Tab 4-PPN7'!I28+'Tab 4-PPN8'!I28+'Tab 4-PPN9'!I28</f>
        <v>0</v>
      </c>
      <c r="J28" s="150">
        <f>'Tab 3'!J38+'Tab 4-PPN1'!J28+'Tab 4-PPN2'!J28+'Tab 4-PPN3'!J28+'Tab 4-PPN4'!J28+'Tab 4-PPN5'!J28+'Tab 4-PPN6'!J28+'Tab 4-PPN7'!J28+'Tab 4-PPN8'!J28+'Tab 4-PPN9'!J28</f>
        <v>0</v>
      </c>
      <c r="K28" s="150">
        <f>'Tab 3'!K38+'Tab 4-PPN1'!K28+'Tab 4-PPN2'!K28+'Tab 4-PPN3'!K28+'Tab 4-PPN4'!K28+'Tab 4-PPN5'!K28+'Tab 4-PPN6'!K28+'Tab 4-PPN7'!K28+'Tab 4-PPN8'!K28+'Tab 4-PPN9'!K28</f>
        <v>0</v>
      </c>
      <c r="L28" s="150">
        <f>'Tab 3'!L38+'Tab 4-PPN1'!L28+'Tab 4-PPN2'!L28+'Tab 4-PPN3'!L28+'Tab 4-PPN4'!L28+'Tab 4-PPN5'!L28+'Tab 4-PPN6'!L28+'Tab 4-PPN7'!L28+'Tab 4-PPN8'!L28+'Tab 4-PPN9'!L28</f>
        <v>0</v>
      </c>
      <c r="M28" s="150">
        <f>'Tab 3'!M38+'Tab 4-PPN1'!M28+'Tab 4-PPN2'!M28+'Tab 4-PPN3'!M28+'Tab 4-PPN4'!M28+'Tab 4-PPN5'!M28+'Tab 4-PPN6'!M28+'Tab 4-PPN7'!M28+'Tab 4-PPN8'!M28+'Tab 4-PPN9'!M28</f>
        <v>0</v>
      </c>
      <c r="N28" s="150">
        <f>'Tab 3'!N38+'Tab 4-PPN1'!N28+'Tab 4-PPN2'!N28+'Tab 4-PPN3'!N28+'Tab 4-PPN4'!N28+'Tab 4-PPN5'!N28+'Tab 4-PPN6'!N28+'Tab 4-PPN7'!N28+'Tab 4-PPN8'!N28+'Tab 4-PPN9'!N28</f>
        <v>0</v>
      </c>
      <c r="O28" s="150">
        <f>'Tab 3'!O38+'Tab 4-PPN1'!O28+'Tab 4-PPN2'!O28+'Tab 4-PPN3'!O28+'Tab 4-PPN4'!O28+'Tab 4-PPN5'!O28+'Tab 4-PPN6'!O28+'Tab 4-PPN7'!O28+'Tab 4-PPN8'!O28+'Tab 4-PPN9'!O28</f>
        <v>0</v>
      </c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50">
        <f>'Tab 3'!E29+'Tab 4-PPN1'!E29+'Tab 4-PPN2'!E29+'Tab 4-PPN3'!E29+'Tab 4-PPN4'!E29+'Tab 4-PPN5'!E29+'Tab 4-PPN6'!E29+'Tab 4-PPN7'!E29+'Tab 4-PPN8'!E29+'Tab 4-PPN9'!E29</f>
        <v>0</v>
      </c>
      <c r="F29" s="150">
        <f>'Tab 3'!F29+'Tab 4-PPN1'!F29+'Tab 4-PPN2'!F29+'Tab 4-PPN3'!F29+'Tab 4-PPN4'!F29+'Tab 4-PPN5'!F29+'Tab 4-PPN6'!F29+'Tab 4-PPN7'!F29+'Tab 4-PPN8'!F29+'Tab 4-PPN9'!F29</f>
        <v>0</v>
      </c>
      <c r="G29" s="150">
        <f>'Tab 3'!G29+'Tab 4-PPN1'!G29+'Tab 4-PPN2'!G29+'Tab 4-PPN3'!G29+'Tab 4-PPN4'!G29+'Tab 4-PPN5'!G29+'Tab 4-PPN6'!G29+'Tab 4-PPN7'!G29+'Tab 4-PPN8'!G29+'Tab 4-PPN9'!G29</f>
        <v>0</v>
      </c>
      <c r="H29" s="150">
        <f>'Tab 3'!H29+'Tab 4-PPN1'!H29+'Tab 4-PPN2'!H29+'Tab 4-PPN3'!H29+'Tab 4-PPN4'!H29+'Tab 4-PPN5'!H29+'Tab 4-PPN6'!H29+'Tab 4-PPN7'!H29+'Tab 4-PPN8'!H29+'Tab 4-PPN9'!H29</f>
        <v>0</v>
      </c>
      <c r="I29" s="150">
        <f>'Tab 3'!I29+'Tab 4-PPN1'!I29+'Tab 4-PPN2'!I29+'Tab 4-PPN3'!I29+'Tab 4-PPN4'!I29+'Tab 4-PPN5'!I29+'Tab 4-PPN6'!I29+'Tab 4-PPN7'!I29+'Tab 4-PPN8'!I29+'Tab 4-PPN9'!I29</f>
        <v>0</v>
      </c>
      <c r="J29" s="150">
        <f>'Tab 3'!J29+'Tab 4-PPN1'!J29+'Tab 4-PPN2'!J29+'Tab 4-PPN3'!J29+'Tab 4-PPN4'!J29+'Tab 4-PPN5'!J29+'Tab 4-PPN6'!J29+'Tab 4-PPN7'!J29+'Tab 4-PPN8'!J29+'Tab 4-PPN9'!J29</f>
        <v>0</v>
      </c>
      <c r="K29" s="150">
        <f>'Tab 3'!K29+'Tab 4-PPN1'!K29+'Tab 4-PPN2'!K29+'Tab 4-PPN3'!K29+'Tab 4-PPN4'!K29+'Tab 4-PPN5'!K29+'Tab 4-PPN6'!K29+'Tab 4-PPN7'!K29+'Tab 4-PPN8'!K29+'Tab 4-PPN9'!K29</f>
        <v>0</v>
      </c>
      <c r="L29" s="150">
        <f>'Tab 3'!L29+'Tab 4-PPN1'!L29+'Tab 4-PPN2'!L29+'Tab 4-PPN3'!L29+'Tab 4-PPN4'!L29+'Tab 4-PPN5'!L29+'Tab 4-PPN6'!L29+'Tab 4-PPN7'!L29+'Tab 4-PPN8'!L29+'Tab 4-PPN9'!L29</f>
        <v>0</v>
      </c>
      <c r="M29" s="150">
        <f>'Tab 3'!M29+'Tab 4-PPN1'!M29+'Tab 4-PPN2'!M29+'Tab 4-PPN3'!M29+'Tab 4-PPN4'!M29+'Tab 4-PPN5'!M29+'Tab 4-PPN6'!M29+'Tab 4-PPN7'!M29+'Tab 4-PPN8'!M29+'Tab 4-PPN9'!M29</f>
        <v>0</v>
      </c>
      <c r="N29" s="150">
        <f>'Tab 3'!N29+'Tab 4-PPN1'!N29+'Tab 4-PPN2'!N29+'Tab 4-PPN3'!N29+'Tab 4-PPN4'!N29+'Tab 4-PPN5'!N29+'Tab 4-PPN6'!N29+'Tab 4-PPN7'!N29+'Tab 4-PPN8'!N29+'Tab 4-PPN9'!N29</f>
        <v>0</v>
      </c>
      <c r="O29" s="150">
        <f>'Tab 3'!O29+'Tab 4-PPN1'!O29+'Tab 4-PPN2'!O29+'Tab 4-PPN3'!O29+'Tab 4-PPN4'!O29+'Tab 4-PPN5'!O29+'Tab 4-PPN6'!O29+'Tab 4-PPN7'!O29+'Tab 4-PPN8'!O29+'Tab 4-PPN9'!O29</f>
        <v>0</v>
      </c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/>
      <c r="C30" s="163"/>
      <c r="D30" s="164"/>
      <c r="E30" s="150">
        <f>'Tab 3'!E30</f>
        <v>0</v>
      </c>
      <c r="F30" s="150">
        <f>'Tab 3'!F30</f>
        <v>0</v>
      </c>
      <c r="G30" s="150">
        <f>'Tab 3'!G30</f>
        <v>0</v>
      </c>
      <c r="H30" s="150">
        <f>'Tab 3'!H30</f>
        <v>0</v>
      </c>
      <c r="I30" s="150">
        <f>'Tab 3'!I30</f>
        <v>0</v>
      </c>
      <c r="J30" s="150">
        <f>'Tab 3'!J30</f>
        <v>0</v>
      </c>
      <c r="K30" s="150">
        <f>'Tab 3'!K30</f>
        <v>0</v>
      </c>
      <c r="L30" s="150">
        <f>'Tab 3'!L30</f>
        <v>0</v>
      </c>
      <c r="M30" s="150">
        <f>'Tab 3'!M30</f>
        <v>0</v>
      </c>
      <c r="N30" s="150">
        <f>'Tab 3'!N30</f>
        <v>0</v>
      </c>
      <c r="O30" s="150">
        <f>'Tab 3'!O30</f>
        <v>0</v>
      </c>
      <c r="P30" s="203"/>
      <c r="Q30" s="165"/>
      <c r="R30" s="165"/>
      <c r="S30" s="165"/>
      <c r="T30" s="165"/>
      <c r="U30" s="59"/>
      <c r="V30" s="59"/>
      <c r="W30" s="59"/>
      <c r="X30" s="72"/>
    </row>
    <row r="31" spans="1:30" ht="23.25" x14ac:dyDescent="0.35">
      <c r="A31" s="191"/>
      <c r="B31" s="162"/>
      <c r="C31" s="163"/>
      <c r="D31" s="164"/>
      <c r="E31" s="150">
        <f>'Tab 3'!E31</f>
        <v>0</v>
      </c>
      <c r="F31" s="150">
        <f>'Tab 3'!F31</f>
        <v>0</v>
      </c>
      <c r="G31" s="150">
        <f>'Tab 3'!G31</f>
        <v>0</v>
      </c>
      <c r="H31" s="150">
        <f>'Tab 3'!H31</f>
        <v>0</v>
      </c>
      <c r="I31" s="150">
        <f>'Tab 3'!I31</f>
        <v>0</v>
      </c>
      <c r="J31" s="150">
        <f>'Tab 3'!J31</f>
        <v>0</v>
      </c>
      <c r="K31" s="150">
        <f>'Tab 3'!K31</f>
        <v>0</v>
      </c>
      <c r="L31" s="150">
        <f>'Tab 3'!L31</f>
        <v>0</v>
      </c>
      <c r="M31" s="150">
        <f>'Tab 3'!M31</f>
        <v>0</v>
      </c>
      <c r="N31" s="150">
        <f>'Tab 3'!N31</f>
        <v>0</v>
      </c>
      <c r="O31" s="150">
        <f>'Tab 3'!O31</f>
        <v>0</v>
      </c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/>
      <c r="C32" s="163"/>
      <c r="D32" s="164"/>
      <c r="E32" s="150">
        <f>'Tab 3'!E32</f>
        <v>0</v>
      </c>
      <c r="F32" s="150">
        <f>'Tab 3'!F32</f>
        <v>0</v>
      </c>
      <c r="G32" s="150">
        <f>'Tab 3'!G32</f>
        <v>0</v>
      </c>
      <c r="H32" s="150">
        <f>'Tab 3'!H32</f>
        <v>0</v>
      </c>
      <c r="I32" s="150">
        <f>'Tab 3'!I32</f>
        <v>0</v>
      </c>
      <c r="J32" s="150">
        <f>'Tab 3'!J32</f>
        <v>0</v>
      </c>
      <c r="K32" s="150">
        <f>'Tab 3'!K32</f>
        <v>0</v>
      </c>
      <c r="L32" s="150">
        <f>'Tab 3'!L32</f>
        <v>0</v>
      </c>
      <c r="M32" s="150">
        <f>'Tab 3'!M32</f>
        <v>0</v>
      </c>
      <c r="N32" s="150">
        <f>'Tab 3'!N32</f>
        <v>0</v>
      </c>
      <c r="O32" s="150">
        <f>'Tab 3'!O32</f>
        <v>0</v>
      </c>
      <c r="P32" s="203"/>
      <c r="Q32" s="165"/>
      <c r="R32" s="165"/>
      <c r="S32" s="165"/>
      <c r="T32" s="165"/>
      <c r="U32" s="59"/>
      <c r="V32" s="59"/>
      <c r="W32" s="59"/>
      <c r="X32" s="72"/>
    </row>
    <row r="33" spans="1:24" ht="23.25" x14ac:dyDescent="0.35">
      <c r="A33" s="191"/>
      <c r="B33" s="162"/>
      <c r="C33" s="163"/>
      <c r="D33" s="164"/>
      <c r="E33" s="150">
        <f>'Tab 3'!E33</f>
        <v>0</v>
      </c>
      <c r="F33" s="150">
        <f>'Tab 3'!F33</f>
        <v>0</v>
      </c>
      <c r="G33" s="150">
        <f>'Tab 3'!G33</f>
        <v>0</v>
      </c>
      <c r="H33" s="150">
        <f>'Tab 3'!H33</f>
        <v>0</v>
      </c>
      <c r="I33" s="150">
        <f>'Tab 3'!I33</f>
        <v>0</v>
      </c>
      <c r="J33" s="150">
        <f>'Tab 3'!J33</f>
        <v>0</v>
      </c>
      <c r="K33" s="150">
        <f>'Tab 3'!K33</f>
        <v>0</v>
      </c>
      <c r="L33" s="150">
        <f>'Tab 3'!L33</f>
        <v>0</v>
      </c>
      <c r="M33" s="150">
        <f>'Tab 3'!M33</f>
        <v>0</v>
      </c>
      <c r="N33" s="150">
        <f>'Tab 3'!N33</f>
        <v>0</v>
      </c>
      <c r="O33" s="150">
        <f>'Tab 3'!O33</f>
        <v>0</v>
      </c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50">
        <f>'Tab 3'!E34</f>
        <v>0</v>
      </c>
      <c r="F34" s="150">
        <f>'Tab 3'!F34</f>
        <v>0</v>
      </c>
      <c r="G34" s="150">
        <f>'Tab 3'!G34</f>
        <v>0</v>
      </c>
      <c r="H34" s="150">
        <f>'Tab 3'!H34</f>
        <v>0</v>
      </c>
      <c r="I34" s="150">
        <f>'Tab 3'!I34</f>
        <v>0</v>
      </c>
      <c r="J34" s="150">
        <f>'Tab 3'!J34</f>
        <v>0</v>
      </c>
      <c r="K34" s="150">
        <f>'Tab 3'!K34</f>
        <v>0</v>
      </c>
      <c r="L34" s="150">
        <f>'Tab 3'!L34</f>
        <v>0</v>
      </c>
      <c r="M34" s="150">
        <f>'Tab 3'!M34</f>
        <v>0</v>
      </c>
      <c r="N34" s="150">
        <f>'Tab 3'!N34</f>
        <v>0</v>
      </c>
      <c r="O34" s="150">
        <f>'Tab 3'!O34</f>
        <v>0</v>
      </c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50">
        <f>'Tab 3'!E35</f>
        <v>0</v>
      </c>
      <c r="F35" s="150">
        <f>'Tab 3'!F35</f>
        <v>0</v>
      </c>
      <c r="G35" s="150">
        <f>'Tab 3'!G35</f>
        <v>0</v>
      </c>
      <c r="H35" s="150">
        <f>'Tab 3'!H35</f>
        <v>0</v>
      </c>
      <c r="I35" s="150">
        <f>'Tab 3'!I35</f>
        <v>0</v>
      </c>
      <c r="J35" s="150">
        <f>'Tab 3'!J35</f>
        <v>0</v>
      </c>
      <c r="K35" s="150">
        <f>'Tab 3'!K35</f>
        <v>0</v>
      </c>
      <c r="L35" s="150">
        <f>'Tab 3'!L35</f>
        <v>0</v>
      </c>
      <c r="M35" s="150">
        <f>'Tab 3'!M35</f>
        <v>0</v>
      </c>
      <c r="N35" s="150">
        <f>'Tab 3'!N35</f>
        <v>0</v>
      </c>
      <c r="O35" s="150">
        <f>'Tab 3'!O35</f>
        <v>0</v>
      </c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>
        <v>2</v>
      </c>
      <c r="C36" s="163" t="s">
        <v>45</v>
      </c>
      <c r="D36" s="164">
        <v>614200</v>
      </c>
      <c r="E36" s="150">
        <f>'Tab 3'!E36+'Tab 4-PPN1'!E30+'Tab 4-PPN2'!E30+'Tab 4-PPN3'!E30+'Tab 4-PPN4'!E30+'Tab 4-PPN5'!E30+'Tab 4-PPN6'!E30+'Tab 4-PPN7'!E30+'Tab 4-PPN8'!E30+'Tab 4-PPN9'!E30</f>
        <v>0</v>
      </c>
      <c r="F36" s="150">
        <f>'Tab 3'!F36+'Tab 4-PPN1'!F30+'Tab 4-PPN2'!F30+'Tab 4-PPN3'!F30+'Tab 4-PPN4'!F30+'Tab 4-PPN5'!F30+'Tab 4-PPN6'!F30+'Tab 4-PPN7'!F30+'Tab 4-PPN8'!F30+'Tab 4-PPN9'!F30</f>
        <v>0</v>
      </c>
      <c r="G36" s="150">
        <f>'Tab 3'!G36+'Tab 4-PPN1'!G30+'Tab 4-PPN2'!G30+'Tab 4-PPN3'!G30+'Tab 4-PPN4'!G30+'Tab 4-PPN5'!G30+'Tab 4-PPN6'!G30+'Tab 4-PPN7'!G30+'Tab 4-PPN8'!G30+'Tab 4-PPN9'!G30</f>
        <v>0</v>
      </c>
      <c r="H36" s="150">
        <f>'Tab 3'!H36+'Tab 4-PPN1'!H30+'Tab 4-PPN2'!H30+'Tab 4-PPN3'!H30+'Tab 4-PPN4'!H30+'Tab 4-PPN5'!H30+'Tab 4-PPN6'!H30+'Tab 4-PPN7'!H30+'Tab 4-PPN8'!H30+'Tab 4-PPN9'!H30</f>
        <v>0</v>
      </c>
      <c r="I36" s="150">
        <f>'Tab 3'!I36+'Tab 4-PPN1'!I30+'Tab 4-PPN2'!I30+'Tab 4-PPN3'!I30+'Tab 4-PPN4'!I30+'Tab 4-PPN5'!I30+'Tab 4-PPN6'!I30+'Tab 4-PPN7'!I30+'Tab 4-PPN8'!I30+'Tab 4-PPN9'!I30</f>
        <v>0</v>
      </c>
      <c r="J36" s="150">
        <f>'Tab 3'!J36+'Tab 4-PPN1'!J30+'Tab 4-PPN2'!J30+'Tab 4-PPN3'!J30+'Tab 4-PPN4'!J30+'Tab 4-PPN5'!J30+'Tab 4-PPN6'!J30+'Tab 4-PPN7'!J30+'Tab 4-PPN8'!J30+'Tab 4-PPN9'!J30</f>
        <v>0</v>
      </c>
      <c r="K36" s="150">
        <f>'Tab 3'!K36+'Tab 4-PPN1'!K30+'Tab 4-PPN2'!K30+'Tab 4-PPN3'!K30+'Tab 4-PPN4'!K30+'Tab 4-PPN5'!K30+'Tab 4-PPN6'!K30+'Tab 4-PPN7'!K30+'Tab 4-PPN8'!K30+'Tab 4-PPN9'!K30</f>
        <v>0</v>
      </c>
      <c r="L36" s="150">
        <f>'Tab 3'!L36+'Tab 4-PPN1'!L30+'Tab 4-PPN2'!L30+'Tab 4-PPN3'!L30+'Tab 4-PPN4'!L30+'Tab 4-PPN5'!L30+'Tab 4-PPN6'!L30+'Tab 4-PPN7'!L30+'Tab 4-PPN8'!L30+'Tab 4-PPN9'!L30</f>
        <v>0</v>
      </c>
      <c r="M36" s="150">
        <f>'Tab 3'!M36+'Tab 4-PPN1'!M30+'Tab 4-PPN2'!M30+'Tab 4-PPN3'!M30+'Tab 4-PPN4'!M30+'Tab 4-PPN5'!M30+'Tab 4-PPN6'!M30+'Tab 4-PPN7'!M30+'Tab 4-PPN8'!M30+'Tab 4-PPN9'!M30</f>
        <v>0</v>
      </c>
      <c r="N36" s="150">
        <f>'Tab 3'!N36+'Tab 4-PPN1'!N30+'Tab 4-PPN2'!N30+'Tab 4-PPN3'!N30+'Tab 4-PPN4'!N30+'Tab 4-PPN5'!N30+'Tab 4-PPN6'!N30+'Tab 4-PPN7'!N30+'Tab 4-PPN8'!N30+'Tab 4-PPN9'!N30</f>
        <v>0</v>
      </c>
      <c r="O36" s="150">
        <f>'Tab 3'!O36+'Tab 4-PPN1'!O30+'Tab 4-PPN2'!O30+'Tab 4-PPN3'!O30+'Tab 4-PPN4'!O30+'Tab 4-PPN5'!O30+'Tab 4-PPN6'!O30+'Tab 4-PPN7'!O30+'Tab 4-PPN8'!O30+'Tab 4-PPN9'!O30</f>
        <v>0</v>
      </c>
      <c r="P36" s="195">
        <f t="shared" ref="P36:X36" si="3">P39</f>
        <v>0</v>
      </c>
      <c r="Q36" s="149">
        <f t="shared" si="3"/>
        <v>0</v>
      </c>
      <c r="R36" s="149">
        <f t="shared" si="3"/>
        <v>0</v>
      </c>
      <c r="S36" s="149">
        <f t="shared" si="3"/>
        <v>0</v>
      </c>
      <c r="T36" s="149">
        <f t="shared" si="3"/>
        <v>0</v>
      </c>
      <c r="U36" s="55">
        <f t="shared" si="3"/>
        <v>0</v>
      </c>
      <c r="V36" s="55">
        <f t="shared" si="3"/>
        <v>0</v>
      </c>
      <c r="W36" s="55">
        <f t="shared" si="3"/>
        <v>0</v>
      </c>
      <c r="X36" s="70">
        <f t="shared" si="3"/>
        <v>0</v>
      </c>
    </row>
    <row r="37" spans="1:24" ht="23.25" x14ac:dyDescent="0.35">
      <c r="A37" s="191"/>
      <c r="B37" s="162"/>
      <c r="C37" s="163"/>
      <c r="D37" s="164"/>
      <c r="E37" s="150">
        <f>'Tab 3'!E37+'Tab 4-PPN1'!E31+'Tab 4-PPN2'!E31+'Tab 4-PPN3'!E31+'Tab 4-PPN4'!E31+'Tab 4-PPN5'!E31+'Tab 4-PPN6'!E31+'Tab 4-PPN7'!E31+'Tab 4-PPN8'!E31+'Tab 4-PPN9'!E31</f>
        <v>0</v>
      </c>
      <c r="F37" s="150">
        <f>'Tab 3'!F37+'Tab 4-PPN1'!F31+'Tab 4-PPN2'!F31+'Tab 4-PPN3'!F31+'Tab 4-PPN4'!F31+'Tab 4-PPN5'!F31+'Tab 4-PPN6'!F31+'Tab 4-PPN7'!F31+'Tab 4-PPN8'!F31+'Tab 4-PPN9'!F31</f>
        <v>0</v>
      </c>
      <c r="G37" s="150">
        <f>'Tab 3'!G37+'Tab 4-PPN1'!G31+'Tab 4-PPN2'!G31+'Tab 4-PPN3'!G31+'Tab 4-PPN4'!G31+'Tab 4-PPN5'!G31+'Tab 4-PPN6'!G31+'Tab 4-PPN7'!G31+'Tab 4-PPN8'!G31+'Tab 4-PPN9'!G31</f>
        <v>0</v>
      </c>
      <c r="H37" s="150">
        <f>'Tab 3'!H37+'Tab 4-PPN1'!H31+'Tab 4-PPN2'!H31+'Tab 4-PPN3'!H31+'Tab 4-PPN4'!H31+'Tab 4-PPN5'!H31+'Tab 4-PPN6'!H31+'Tab 4-PPN7'!H31+'Tab 4-PPN8'!H31+'Tab 4-PPN9'!H31</f>
        <v>0</v>
      </c>
      <c r="I37" s="150">
        <f>'Tab 3'!I37+'Tab 4-PPN1'!I31+'Tab 4-PPN2'!I31+'Tab 4-PPN3'!I31+'Tab 4-PPN4'!I31+'Tab 4-PPN5'!I31+'Tab 4-PPN6'!I31+'Tab 4-PPN7'!I31+'Tab 4-PPN8'!I31+'Tab 4-PPN9'!I31</f>
        <v>0</v>
      </c>
      <c r="J37" s="150">
        <f>'Tab 3'!J37+'Tab 4-PPN1'!J31+'Tab 4-PPN2'!J31+'Tab 4-PPN3'!J31+'Tab 4-PPN4'!J31+'Tab 4-PPN5'!J31+'Tab 4-PPN6'!J31+'Tab 4-PPN7'!J31+'Tab 4-PPN8'!J31+'Tab 4-PPN9'!J31</f>
        <v>0</v>
      </c>
      <c r="K37" s="150">
        <f>'Tab 3'!K37+'Tab 4-PPN1'!K31+'Tab 4-PPN2'!K31+'Tab 4-PPN3'!K31+'Tab 4-PPN4'!K31+'Tab 4-PPN5'!K31+'Tab 4-PPN6'!K31+'Tab 4-PPN7'!K31+'Tab 4-PPN8'!K31+'Tab 4-PPN9'!K31</f>
        <v>0</v>
      </c>
      <c r="L37" s="150">
        <f>'Tab 3'!L37+'Tab 4-PPN1'!L31+'Tab 4-PPN2'!L31+'Tab 4-PPN3'!L31+'Tab 4-PPN4'!L31+'Tab 4-PPN5'!L31+'Tab 4-PPN6'!L31+'Tab 4-PPN7'!L31+'Tab 4-PPN8'!L31+'Tab 4-PPN9'!L31</f>
        <v>0</v>
      </c>
      <c r="M37" s="150">
        <f>'Tab 3'!M37+'Tab 4-PPN1'!M31+'Tab 4-PPN2'!M31+'Tab 4-PPN3'!M31+'Tab 4-PPN4'!M31+'Tab 4-PPN5'!M31+'Tab 4-PPN6'!M31+'Tab 4-PPN7'!M31+'Tab 4-PPN8'!M31+'Tab 4-PPN9'!M31</f>
        <v>0</v>
      </c>
      <c r="N37" s="150">
        <f>'Tab 3'!N37+'Tab 4-PPN1'!N31+'Tab 4-PPN2'!N31+'Tab 4-PPN3'!N31+'Tab 4-PPN4'!N31+'Tab 4-PPN5'!N31+'Tab 4-PPN6'!N31+'Tab 4-PPN7'!N31+'Tab 4-PPN8'!N31+'Tab 4-PPN9'!N31</f>
        <v>0</v>
      </c>
      <c r="O37" s="150">
        <f>'Tab 3'!O37+'Tab 4-PPN1'!O31+'Tab 4-PPN2'!O31+'Tab 4-PPN3'!O31+'Tab 4-PPN4'!O31+'Tab 4-PPN5'!O31+'Tab 4-PPN6'!O31+'Tab 4-PPN7'!O31+'Tab 4-PPN8'!O31+'Tab 4-PPN9'!O31</f>
        <v>0</v>
      </c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50">
        <f>'Tab 3'!E38</f>
        <v>0</v>
      </c>
      <c r="F38" s="150">
        <f>'Tab 3'!F38</f>
        <v>0</v>
      </c>
      <c r="G38" s="150">
        <f>'Tab 3'!G38</f>
        <v>0</v>
      </c>
      <c r="H38" s="150">
        <f>'Tab 3'!H38</f>
        <v>0</v>
      </c>
      <c r="I38" s="150">
        <f>'Tab 3'!I38</f>
        <v>0</v>
      </c>
      <c r="J38" s="150">
        <f>'Tab 3'!J38</f>
        <v>0</v>
      </c>
      <c r="K38" s="150">
        <f>'Tab 3'!K38</f>
        <v>0</v>
      </c>
      <c r="L38" s="150">
        <f>'Tab 3'!L38</f>
        <v>0</v>
      </c>
      <c r="M38" s="150">
        <f>'Tab 3'!M38</f>
        <v>0</v>
      </c>
      <c r="N38" s="150">
        <f>'Tab 3'!N38</f>
        <v>0</v>
      </c>
      <c r="O38" s="150">
        <f>'Tab 3'!O38</f>
        <v>0</v>
      </c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62"/>
      <c r="C39" s="163"/>
      <c r="D39" s="164"/>
      <c r="E39" s="150">
        <f>'Tab 3'!E39</f>
        <v>0</v>
      </c>
      <c r="F39" s="150">
        <f>'Tab 3'!F39</f>
        <v>0</v>
      </c>
      <c r="G39" s="150">
        <f>'Tab 3'!G39</f>
        <v>0</v>
      </c>
      <c r="H39" s="150">
        <f>'Tab 3'!H39</f>
        <v>0</v>
      </c>
      <c r="I39" s="150">
        <f>'Tab 3'!I39</f>
        <v>0</v>
      </c>
      <c r="J39" s="150">
        <f>'Tab 3'!J39</f>
        <v>0</v>
      </c>
      <c r="K39" s="150">
        <f>'Tab 3'!K39</f>
        <v>0</v>
      </c>
      <c r="L39" s="150">
        <f>'Tab 3'!L39</f>
        <v>0</v>
      </c>
      <c r="M39" s="150">
        <f>'Tab 3'!M39</f>
        <v>0</v>
      </c>
      <c r="N39" s="150">
        <f>'Tab 3'!N39</f>
        <v>0</v>
      </c>
      <c r="O39" s="150">
        <f>'Tab 3'!O39</f>
        <v>0</v>
      </c>
      <c r="P39" s="203"/>
      <c r="Q39" s="165"/>
      <c r="R39" s="165"/>
      <c r="S39" s="165"/>
      <c r="T39" s="165"/>
      <c r="U39" s="59"/>
      <c r="V39" s="59"/>
      <c r="W39" s="59"/>
      <c r="X39" s="72"/>
    </row>
    <row r="40" spans="1:24" ht="23.25" x14ac:dyDescent="0.35">
      <c r="A40" s="191"/>
      <c r="B40" s="162">
        <v>3</v>
      </c>
      <c r="C40" s="152" t="s">
        <v>46</v>
      </c>
      <c r="D40" s="164">
        <v>614300</v>
      </c>
      <c r="E40" s="150">
        <f>'Tab 3'!E40+'Tab 4-PPN1'!E32+'Tab 4-PPN2'!E32+'Tab 4-PPN3'!E32+'Tab 4-PPN4'!E32+'Tab 4-PPN5'!E32+'Tab 4-PPN6'!E32+'Tab 4-PPN7'!E32+'Tab 4-PPN8'!E32+'Tab 4-PPN9'!E32</f>
        <v>0</v>
      </c>
      <c r="F40" s="150">
        <f>'Tab 3'!F40+'Tab 4-PPN1'!F32+'Tab 4-PPN2'!F32+'Tab 4-PPN3'!F32+'Tab 4-PPN4'!F32+'Tab 4-PPN5'!F32+'Tab 4-PPN6'!F32+'Tab 4-PPN7'!F32+'Tab 4-PPN8'!F32+'Tab 4-PPN9'!F32</f>
        <v>0</v>
      </c>
      <c r="G40" s="150">
        <f>'Tab 3'!G40+'Tab 4-PPN1'!G32+'Tab 4-PPN2'!G32+'Tab 4-PPN3'!G32+'Tab 4-PPN4'!G32+'Tab 4-PPN5'!G32+'Tab 4-PPN6'!G32+'Tab 4-PPN7'!G32+'Tab 4-PPN8'!G32+'Tab 4-PPN9'!G32</f>
        <v>0</v>
      </c>
      <c r="H40" s="150">
        <f>'Tab 3'!H40+'Tab 4-PPN1'!H32+'Tab 4-PPN2'!H32+'Tab 4-PPN3'!H32+'Tab 4-PPN4'!H32+'Tab 4-PPN5'!H32+'Tab 4-PPN6'!H32+'Tab 4-PPN7'!H32+'Tab 4-PPN8'!H32+'Tab 4-PPN9'!H32</f>
        <v>0</v>
      </c>
      <c r="I40" s="150">
        <f>'Tab 3'!I40+'Tab 4-PPN1'!I32+'Tab 4-PPN2'!I32+'Tab 4-PPN3'!I32+'Tab 4-PPN4'!I32+'Tab 4-PPN5'!I32+'Tab 4-PPN6'!I32+'Tab 4-PPN7'!I32+'Tab 4-PPN8'!I32+'Tab 4-PPN9'!I32</f>
        <v>0</v>
      </c>
      <c r="J40" s="150">
        <f>'Tab 3'!J40+'Tab 4-PPN1'!J32+'Tab 4-PPN2'!J32+'Tab 4-PPN3'!J32+'Tab 4-PPN4'!J32+'Tab 4-PPN5'!J32+'Tab 4-PPN6'!J32+'Tab 4-PPN7'!J32+'Tab 4-PPN8'!J32+'Tab 4-PPN9'!J32</f>
        <v>0</v>
      </c>
      <c r="K40" s="150">
        <f>'Tab 3'!K40+'Tab 4-PPN1'!K32+'Tab 4-PPN2'!K32+'Tab 4-PPN3'!K32+'Tab 4-PPN4'!K32+'Tab 4-PPN5'!K32+'Tab 4-PPN6'!K32+'Tab 4-PPN7'!K32+'Tab 4-PPN8'!K32+'Tab 4-PPN9'!K32</f>
        <v>0</v>
      </c>
      <c r="L40" s="150">
        <f>'Tab 3'!L40+'Tab 4-PPN1'!L32+'Tab 4-PPN2'!L32+'Tab 4-PPN3'!L32+'Tab 4-PPN4'!L32+'Tab 4-PPN5'!L32+'Tab 4-PPN6'!L32+'Tab 4-PPN7'!L32+'Tab 4-PPN8'!L32+'Tab 4-PPN9'!L32</f>
        <v>0</v>
      </c>
      <c r="M40" s="150">
        <f>'Tab 3'!M40+'Tab 4-PPN1'!M32+'Tab 4-PPN2'!M32+'Tab 4-PPN3'!M32+'Tab 4-PPN4'!M32+'Tab 4-PPN5'!M32+'Tab 4-PPN6'!M32+'Tab 4-PPN7'!M32+'Tab 4-PPN8'!M32+'Tab 4-PPN9'!M32</f>
        <v>0</v>
      </c>
      <c r="N40" s="150">
        <f>'Tab 3'!N40+'Tab 4-PPN1'!N32+'Tab 4-PPN2'!N32+'Tab 4-PPN3'!N32+'Tab 4-PPN4'!N32+'Tab 4-PPN5'!N32+'Tab 4-PPN6'!N32+'Tab 4-PPN7'!N32+'Tab 4-PPN8'!N32+'Tab 4-PPN9'!N32</f>
        <v>0</v>
      </c>
      <c r="O40" s="150">
        <f>'Tab 3'!O40+'Tab 4-PPN1'!O32+'Tab 4-PPN2'!O32+'Tab 4-PPN3'!O32+'Tab 4-PPN4'!O32+'Tab 4-PPN5'!O32+'Tab 4-PPN6'!O32+'Tab 4-PPN7'!O32+'Tab 4-PPN8'!O32+'Tab 4-PPN9'!O32</f>
        <v>0</v>
      </c>
      <c r="P40" s="195">
        <f t="shared" ref="P40:X40" si="4">SUM(P42:P53)</f>
        <v>0</v>
      </c>
      <c r="Q40" s="149">
        <f t="shared" si="4"/>
        <v>0</v>
      </c>
      <c r="R40" s="149">
        <f t="shared" si="4"/>
        <v>0</v>
      </c>
      <c r="S40" s="149">
        <f t="shared" si="4"/>
        <v>0</v>
      </c>
      <c r="T40" s="149">
        <f t="shared" si="4"/>
        <v>0</v>
      </c>
      <c r="U40" s="55">
        <f t="shared" si="4"/>
        <v>0</v>
      </c>
      <c r="V40" s="55">
        <f t="shared" si="4"/>
        <v>0</v>
      </c>
      <c r="W40" s="55">
        <f t="shared" si="4"/>
        <v>0</v>
      </c>
      <c r="X40" s="70">
        <f t="shared" si="4"/>
        <v>0</v>
      </c>
    </row>
    <row r="41" spans="1:24" ht="23.25" x14ac:dyDescent="0.35">
      <c r="A41" s="191"/>
      <c r="B41" s="162"/>
      <c r="C41" s="169"/>
      <c r="D41" s="164"/>
      <c r="E41" s="150">
        <f>'Tab 3'!E41+'Tab 4-PPN1'!E33+'Tab 4-PPN2'!E33+'Tab 4-PPN3'!E33+'Tab 4-PPN4'!E33+'Tab 4-PPN5'!E33+'Tab 4-PPN6'!E33+'Tab 4-PPN7'!E33+'Tab 4-PPN8'!E33+'Tab 4-PPN9'!E33</f>
        <v>0</v>
      </c>
      <c r="F41" s="150">
        <f>'Tab 3'!F41+'Tab 4-PPN1'!F33+'Tab 4-PPN2'!F33+'Tab 4-PPN3'!F33+'Tab 4-PPN4'!F33+'Tab 4-PPN5'!F33+'Tab 4-PPN6'!F33+'Tab 4-PPN7'!F33+'Tab 4-PPN8'!F33+'Tab 4-PPN9'!F33</f>
        <v>0</v>
      </c>
      <c r="G41" s="150">
        <f>'Tab 3'!G41+'Tab 4-PPN1'!G33+'Tab 4-PPN2'!G33+'Tab 4-PPN3'!G33+'Tab 4-PPN4'!G33+'Tab 4-PPN5'!G33+'Tab 4-PPN6'!G33+'Tab 4-PPN7'!G33+'Tab 4-PPN8'!G33+'Tab 4-PPN9'!G33</f>
        <v>0</v>
      </c>
      <c r="H41" s="150">
        <f>'Tab 3'!H41+'Tab 4-PPN1'!H33+'Tab 4-PPN2'!H33+'Tab 4-PPN3'!H33+'Tab 4-PPN4'!H33+'Tab 4-PPN5'!H33+'Tab 4-PPN6'!H33+'Tab 4-PPN7'!H33+'Tab 4-PPN8'!H33+'Tab 4-PPN9'!H33</f>
        <v>0</v>
      </c>
      <c r="I41" s="150">
        <f>'Tab 3'!I41+'Tab 4-PPN1'!I33+'Tab 4-PPN2'!I33+'Tab 4-PPN3'!I33+'Tab 4-PPN4'!I33+'Tab 4-PPN5'!I33+'Tab 4-PPN6'!I33+'Tab 4-PPN7'!I33+'Tab 4-PPN8'!I33+'Tab 4-PPN9'!I33</f>
        <v>0</v>
      </c>
      <c r="J41" s="150">
        <f>'Tab 3'!J41+'Tab 4-PPN1'!J33+'Tab 4-PPN2'!J33+'Tab 4-PPN3'!J33+'Tab 4-PPN4'!J33+'Tab 4-PPN5'!J33+'Tab 4-PPN6'!J33+'Tab 4-PPN7'!J33+'Tab 4-PPN8'!J33+'Tab 4-PPN9'!J33</f>
        <v>0</v>
      </c>
      <c r="K41" s="150">
        <f>'Tab 3'!K41+'Tab 4-PPN1'!K33+'Tab 4-PPN2'!K33+'Tab 4-PPN3'!K33+'Tab 4-PPN4'!K33+'Tab 4-PPN5'!K33+'Tab 4-PPN6'!K33+'Tab 4-PPN7'!K33+'Tab 4-PPN8'!K33+'Tab 4-PPN9'!K33</f>
        <v>0</v>
      </c>
      <c r="L41" s="150">
        <f>'Tab 3'!L41+'Tab 4-PPN1'!L33+'Tab 4-PPN2'!L33+'Tab 4-PPN3'!L33+'Tab 4-PPN4'!L33+'Tab 4-PPN5'!L33+'Tab 4-PPN6'!L33+'Tab 4-PPN7'!L33+'Tab 4-PPN8'!L33+'Tab 4-PPN9'!L33</f>
        <v>0</v>
      </c>
      <c r="M41" s="150">
        <f>'Tab 3'!M41+'Tab 4-PPN1'!M33+'Tab 4-PPN2'!M33+'Tab 4-PPN3'!M33+'Tab 4-PPN4'!M33+'Tab 4-PPN5'!M33+'Tab 4-PPN6'!M33+'Tab 4-PPN7'!M33+'Tab 4-PPN8'!M33+'Tab 4-PPN9'!M33</f>
        <v>0</v>
      </c>
      <c r="N41" s="150">
        <f>'Tab 3'!N41+'Tab 4-PPN1'!N33+'Tab 4-PPN2'!N33+'Tab 4-PPN3'!N33+'Tab 4-PPN4'!N33+'Tab 4-PPN5'!N33+'Tab 4-PPN6'!N33+'Tab 4-PPN7'!N33+'Tab 4-PPN8'!N33+'Tab 4-PPN9'!N33</f>
        <v>0</v>
      </c>
      <c r="O41" s="150">
        <f>'Tab 3'!O41+'Tab 4-PPN1'!O33+'Tab 4-PPN2'!O33+'Tab 4-PPN3'!O33+'Tab 4-PPN4'!O33+'Tab 4-PPN5'!O33+'Tab 4-PPN6'!O33+'Tab 4-PPN7'!O33+'Tab 4-PPN8'!O33+'Tab 4-PPN9'!O33</f>
        <v>0</v>
      </c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62"/>
      <c r="C42" s="163"/>
      <c r="D42" s="164"/>
      <c r="E42" s="150">
        <f>'Tab 3'!E42+'Tab 4-PPN1'!E34+'Tab 4-PPN2'!E34+'Tab 4-PPN3'!E34+'Tab 4-PPN4'!E34+'Tab 4-PPN5'!E34+'Tab 4-PPN6'!E34+'Tab 4-PPN7'!E34+'Tab 4-PPN8'!E34+'Tab 4-PPN9'!E34</f>
        <v>0</v>
      </c>
      <c r="F42" s="150">
        <f>'Tab 3'!F42+'Tab 4-PPN1'!F34+'Tab 4-PPN2'!F34+'Tab 4-PPN3'!F34+'Tab 4-PPN4'!F34+'Tab 4-PPN5'!F34+'Tab 4-PPN6'!F34+'Tab 4-PPN7'!F34+'Tab 4-PPN8'!F34+'Tab 4-PPN9'!F34</f>
        <v>0</v>
      </c>
      <c r="G42" s="150">
        <f>'Tab 3'!G42+'Tab 4-PPN1'!G34+'Tab 4-PPN2'!G34+'Tab 4-PPN3'!G34+'Tab 4-PPN4'!G34+'Tab 4-PPN5'!G34+'Tab 4-PPN6'!G34+'Tab 4-PPN7'!G34+'Tab 4-PPN8'!G34+'Tab 4-PPN9'!G34</f>
        <v>0</v>
      </c>
      <c r="H42" s="150">
        <f>'Tab 3'!H42+'Tab 4-PPN1'!H34+'Tab 4-PPN2'!H34+'Tab 4-PPN3'!H34+'Tab 4-PPN4'!H34+'Tab 4-PPN5'!H34+'Tab 4-PPN6'!H34+'Tab 4-PPN7'!H34+'Tab 4-PPN8'!H34+'Tab 4-PPN9'!H34</f>
        <v>0</v>
      </c>
      <c r="I42" s="150">
        <f>'Tab 3'!I42+'Tab 4-PPN1'!I34+'Tab 4-PPN2'!I34+'Tab 4-PPN3'!I34+'Tab 4-PPN4'!I34+'Tab 4-PPN5'!I34+'Tab 4-PPN6'!I34+'Tab 4-PPN7'!I34+'Tab 4-PPN8'!I34+'Tab 4-PPN9'!I34</f>
        <v>0</v>
      </c>
      <c r="J42" s="150">
        <f>'Tab 3'!J42+'Tab 4-PPN1'!J34+'Tab 4-PPN2'!J34+'Tab 4-PPN3'!J34+'Tab 4-PPN4'!J34+'Tab 4-PPN5'!J34+'Tab 4-PPN6'!J34+'Tab 4-PPN7'!J34+'Tab 4-PPN8'!J34+'Tab 4-PPN9'!J34</f>
        <v>0</v>
      </c>
      <c r="K42" s="150">
        <f>'Tab 3'!K42+'Tab 4-PPN1'!K34+'Tab 4-PPN2'!K34+'Tab 4-PPN3'!K34+'Tab 4-PPN4'!K34+'Tab 4-PPN5'!K34+'Tab 4-PPN6'!K34+'Tab 4-PPN7'!K34+'Tab 4-PPN8'!K34+'Tab 4-PPN9'!K34</f>
        <v>0</v>
      </c>
      <c r="L42" s="150">
        <f>'Tab 3'!L42+'Tab 4-PPN1'!L34+'Tab 4-PPN2'!L34+'Tab 4-PPN3'!L34+'Tab 4-PPN4'!L34+'Tab 4-PPN5'!L34+'Tab 4-PPN6'!L34+'Tab 4-PPN7'!L34+'Tab 4-PPN8'!L34+'Tab 4-PPN9'!L34</f>
        <v>0</v>
      </c>
      <c r="M42" s="150">
        <f>'Tab 3'!M42+'Tab 4-PPN1'!M34+'Tab 4-PPN2'!M34+'Tab 4-PPN3'!M34+'Tab 4-PPN4'!M34+'Tab 4-PPN5'!M34+'Tab 4-PPN6'!M34+'Tab 4-PPN7'!M34+'Tab 4-PPN8'!M34+'Tab 4-PPN9'!M34</f>
        <v>0</v>
      </c>
      <c r="N42" s="150">
        <f>'Tab 3'!N42+'Tab 4-PPN1'!N34+'Tab 4-PPN2'!N34+'Tab 4-PPN3'!N34+'Tab 4-PPN4'!N34+'Tab 4-PPN5'!N34+'Tab 4-PPN6'!N34+'Tab 4-PPN7'!N34+'Tab 4-PPN8'!N34+'Tab 4-PPN9'!N34</f>
        <v>0</v>
      </c>
      <c r="O42" s="150">
        <f>'Tab 3'!O42+'Tab 4-PPN1'!O34+'Tab 4-PPN2'!O34+'Tab 4-PPN3'!O34+'Tab 4-PPN4'!O34+'Tab 4-PPN5'!O34+'Tab 4-PPN6'!O34+'Tab 4-PPN7'!O34+'Tab 4-PPN8'!O34+'Tab 4-PPN9'!O34</f>
        <v>0</v>
      </c>
      <c r="P42" s="203"/>
      <c r="Q42" s="165"/>
      <c r="R42" s="165"/>
      <c r="S42" s="165"/>
      <c r="T42" s="165"/>
      <c r="U42" s="59"/>
      <c r="V42" s="59"/>
      <c r="W42" s="59"/>
      <c r="X42" s="72"/>
    </row>
    <row r="43" spans="1:24" ht="23.25" x14ac:dyDescent="0.35">
      <c r="A43" s="191"/>
      <c r="B43" s="162"/>
      <c r="C43" s="163"/>
      <c r="D43" s="164"/>
      <c r="E43" s="150">
        <f>'Tab 3'!E43+'Tab 4-PPN1'!E35+'Tab 4-PPN2'!E35+'Tab 4-PPN3'!E35+'Tab 4-PPN4'!E35+'Tab 4-PPN5'!E35+'Tab 4-PPN6'!E35+'Tab 4-PPN7'!E35+'Tab 4-PPN8'!E35+'Tab 4-PPN9'!E35</f>
        <v>0</v>
      </c>
      <c r="F43" s="150">
        <f>'Tab 3'!F43+'Tab 4-PPN1'!F35+'Tab 4-PPN2'!F35+'Tab 4-PPN3'!F35+'Tab 4-PPN4'!F35+'Tab 4-PPN5'!F35+'Tab 4-PPN6'!F35+'Tab 4-PPN7'!F35+'Tab 4-PPN8'!F35+'Tab 4-PPN9'!F35</f>
        <v>0</v>
      </c>
      <c r="G43" s="150">
        <f>'Tab 3'!G43+'Tab 4-PPN1'!G35+'Tab 4-PPN2'!G35+'Tab 4-PPN3'!G35+'Tab 4-PPN4'!G35+'Tab 4-PPN5'!G35+'Tab 4-PPN6'!G35+'Tab 4-PPN7'!G35+'Tab 4-PPN8'!G35+'Tab 4-PPN9'!G35</f>
        <v>0</v>
      </c>
      <c r="H43" s="150">
        <f>'Tab 3'!H43+'Tab 4-PPN1'!H35+'Tab 4-PPN2'!H35+'Tab 4-PPN3'!H35+'Tab 4-PPN4'!H35+'Tab 4-PPN5'!H35+'Tab 4-PPN6'!H35+'Tab 4-PPN7'!H35+'Tab 4-PPN8'!H35+'Tab 4-PPN9'!H35</f>
        <v>0</v>
      </c>
      <c r="I43" s="150">
        <f>'Tab 3'!I43+'Tab 4-PPN1'!I35+'Tab 4-PPN2'!I35+'Tab 4-PPN3'!I35+'Tab 4-PPN4'!I35+'Tab 4-PPN5'!I35+'Tab 4-PPN6'!I35+'Tab 4-PPN7'!I35+'Tab 4-PPN8'!I35+'Tab 4-PPN9'!I35</f>
        <v>0</v>
      </c>
      <c r="J43" s="150">
        <f>'Tab 3'!J43+'Tab 4-PPN1'!J35+'Tab 4-PPN2'!J35+'Tab 4-PPN3'!J35+'Tab 4-PPN4'!J35+'Tab 4-PPN5'!J35+'Tab 4-PPN6'!J35+'Tab 4-PPN7'!J35+'Tab 4-PPN8'!J35+'Tab 4-PPN9'!J35</f>
        <v>0</v>
      </c>
      <c r="K43" s="150">
        <f>'Tab 3'!K43+'Tab 4-PPN1'!K35+'Tab 4-PPN2'!K35+'Tab 4-PPN3'!K35+'Tab 4-PPN4'!K35+'Tab 4-PPN5'!K35+'Tab 4-PPN6'!K35+'Tab 4-PPN7'!K35+'Tab 4-PPN8'!K35+'Tab 4-PPN9'!K35</f>
        <v>0</v>
      </c>
      <c r="L43" s="150">
        <f>'Tab 3'!L43+'Tab 4-PPN1'!L35+'Tab 4-PPN2'!L35+'Tab 4-PPN3'!L35+'Tab 4-PPN4'!L35+'Tab 4-PPN5'!L35+'Tab 4-PPN6'!L35+'Tab 4-PPN7'!L35+'Tab 4-PPN8'!L35+'Tab 4-PPN9'!L35</f>
        <v>0</v>
      </c>
      <c r="M43" s="150">
        <f>'Tab 3'!M43+'Tab 4-PPN1'!M35+'Tab 4-PPN2'!M35+'Tab 4-PPN3'!M35+'Tab 4-PPN4'!M35+'Tab 4-PPN5'!M35+'Tab 4-PPN6'!M35+'Tab 4-PPN7'!M35+'Tab 4-PPN8'!M35+'Tab 4-PPN9'!M35</f>
        <v>0</v>
      </c>
      <c r="N43" s="150">
        <f>'Tab 3'!N43+'Tab 4-PPN1'!N35+'Tab 4-PPN2'!N35+'Tab 4-PPN3'!N35+'Tab 4-PPN4'!N35+'Tab 4-PPN5'!N35+'Tab 4-PPN6'!N35+'Tab 4-PPN7'!N35+'Tab 4-PPN8'!N35+'Tab 4-PPN9'!N35</f>
        <v>0</v>
      </c>
      <c r="O43" s="150">
        <f>'Tab 3'!O43+'Tab 4-PPN1'!O35+'Tab 4-PPN2'!O35+'Tab 4-PPN3'!O35+'Tab 4-PPN4'!O35+'Tab 4-PPN5'!O35+'Tab 4-PPN6'!O35+'Tab 4-PPN7'!O35+'Tab 4-PPN8'!O35+'Tab 4-PPN9'!O35</f>
        <v>0</v>
      </c>
      <c r="P43" s="203"/>
      <c r="Q43" s="165"/>
      <c r="R43" s="165"/>
      <c r="S43" s="165"/>
      <c r="T43" s="165"/>
      <c r="U43" s="59"/>
      <c r="V43" s="59"/>
      <c r="W43" s="59"/>
      <c r="X43" s="72"/>
    </row>
    <row r="44" spans="1:24" ht="23.25" x14ac:dyDescent="0.35">
      <c r="A44" s="191"/>
      <c r="B44" s="162"/>
      <c r="C44" s="163"/>
      <c r="D44" s="164"/>
      <c r="E44" s="150">
        <f>'Tab 3'!E44+'Tab 4-PPN1'!E36+'Tab 4-PPN2'!E36+'Tab 4-PPN3'!E36+'Tab 4-PPN4'!E36+'Tab 4-PPN5'!E36+'Tab 4-PPN6'!E36+'Tab 4-PPN7'!E36+'Tab 4-PPN8'!E36+'Tab 4-PPN9'!E36</f>
        <v>0</v>
      </c>
      <c r="F44" s="150">
        <f>'Tab 3'!F44+'Tab 4-PPN1'!F36+'Tab 4-PPN2'!F36+'Tab 4-PPN3'!F36+'Tab 4-PPN4'!F36+'Tab 4-PPN5'!F36+'Tab 4-PPN6'!F36+'Tab 4-PPN7'!F36+'Tab 4-PPN8'!F36+'Tab 4-PPN9'!F36</f>
        <v>0</v>
      </c>
      <c r="G44" s="150">
        <f>'Tab 3'!G44+'Tab 4-PPN1'!G36+'Tab 4-PPN2'!G36+'Tab 4-PPN3'!G36+'Tab 4-PPN4'!G36+'Tab 4-PPN5'!G36+'Tab 4-PPN6'!G36+'Tab 4-PPN7'!G36+'Tab 4-PPN8'!G36+'Tab 4-PPN9'!G36</f>
        <v>0</v>
      </c>
      <c r="H44" s="150">
        <f>'Tab 3'!H44+'Tab 4-PPN1'!H36+'Tab 4-PPN2'!H36+'Tab 4-PPN3'!H36+'Tab 4-PPN4'!H36+'Tab 4-PPN5'!H36+'Tab 4-PPN6'!H36+'Tab 4-PPN7'!H36+'Tab 4-PPN8'!H36+'Tab 4-PPN9'!H36</f>
        <v>0</v>
      </c>
      <c r="I44" s="150">
        <f>'Tab 3'!I44+'Tab 4-PPN1'!I36+'Tab 4-PPN2'!I36+'Tab 4-PPN3'!I36+'Tab 4-PPN4'!I36+'Tab 4-PPN5'!I36+'Tab 4-PPN6'!I36+'Tab 4-PPN7'!I36+'Tab 4-PPN8'!I36+'Tab 4-PPN9'!I36</f>
        <v>0</v>
      </c>
      <c r="J44" s="150">
        <f>'Tab 3'!J44+'Tab 4-PPN1'!J36+'Tab 4-PPN2'!J36+'Tab 4-PPN3'!J36+'Tab 4-PPN4'!J36+'Tab 4-PPN5'!J36+'Tab 4-PPN6'!J36+'Tab 4-PPN7'!J36+'Tab 4-PPN8'!J36+'Tab 4-PPN9'!J36</f>
        <v>0</v>
      </c>
      <c r="K44" s="150">
        <f>'Tab 3'!K44+'Tab 4-PPN1'!K36+'Tab 4-PPN2'!K36+'Tab 4-PPN3'!K36+'Tab 4-PPN4'!K36+'Tab 4-PPN5'!K36+'Tab 4-PPN6'!K36+'Tab 4-PPN7'!K36+'Tab 4-PPN8'!K36+'Tab 4-PPN9'!K36</f>
        <v>0</v>
      </c>
      <c r="L44" s="150">
        <f>'Tab 3'!L44+'Tab 4-PPN1'!L36+'Tab 4-PPN2'!L36+'Tab 4-PPN3'!L36+'Tab 4-PPN4'!L36+'Tab 4-PPN5'!L36+'Tab 4-PPN6'!L36+'Tab 4-PPN7'!L36+'Tab 4-PPN8'!L36+'Tab 4-PPN9'!L36</f>
        <v>0</v>
      </c>
      <c r="M44" s="150">
        <f>'Tab 3'!M44+'Tab 4-PPN1'!M36+'Tab 4-PPN2'!M36+'Tab 4-PPN3'!M36+'Tab 4-PPN4'!M36+'Tab 4-PPN5'!M36+'Tab 4-PPN6'!M36+'Tab 4-PPN7'!M36+'Tab 4-PPN8'!M36+'Tab 4-PPN9'!M36</f>
        <v>0</v>
      </c>
      <c r="N44" s="150">
        <f>'Tab 3'!N44+'Tab 4-PPN1'!N36+'Tab 4-PPN2'!N36+'Tab 4-PPN3'!N36+'Tab 4-PPN4'!N36+'Tab 4-PPN5'!N36+'Tab 4-PPN6'!N36+'Tab 4-PPN7'!N36+'Tab 4-PPN8'!N36+'Tab 4-PPN9'!N36</f>
        <v>0</v>
      </c>
      <c r="O44" s="150">
        <f>'Tab 3'!O44+'Tab 4-PPN1'!O36+'Tab 4-PPN2'!O36+'Tab 4-PPN3'!O36+'Tab 4-PPN4'!O36+'Tab 4-PPN5'!O36+'Tab 4-PPN6'!O36+'Tab 4-PPN7'!O36+'Tab 4-PPN8'!O36+'Tab 4-PPN9'!O36</f>
        <v>0</v>
      </c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50">
        <f>'Tab 3'!E45+'Tab 4-PPN1'!E37+'Tab 4-PPN2'!E37+'Tab 4-PPN3'!E37+'Tab 4-PPN4'!E37+'Tab 4-PPN5'!E37+'Tab 4-PPN6'!E37+'Tab 4-PPN7'!E37+'Tab 4-PPN8'!E37+'Tab 4-PPN9'!E37</f>
        <v>0</v>
      </c>
      <c r="F45" s="150">
        <f>'Tab 3'!F45+'Tab 4-PPN1'!F37+'Tab 4-PPN2'!F37+'Tab 4-PPN3'!F37+'Tab 4-PPN4'!F37+'Tab 4-PPN5'!F37+'Tab 4-PPN6'!F37+'Tab 4-PPN7'!F37+'Tab 4-PPN8'!F37+'Tab 4-PPN9'!F37</f>
        <v>0</v>
      </c>
      <c r="G45" s="150">
        <f>'Tab 3'!G45+'Tab 4-PPN1'!G37+'Tab 4-PPN2'!G37+'Tab 4-PPN3'!G37+'Tab 4-PPN4'!G37+'Tab 4-PPN5'!G37+'Tab 4-PPN6'!G37+'Tab 4-PPN7'!G37+'Tab 4-PPN8'!G37+'Tab 4-PPN9'!G37</f>
        <v>0</v>
      </c>
      <c r="H45" s="150">
        <f>'Tab 3'!H45+'Tab 4-PPN1'!H37+'Tab 4-PPN2'!H37+'Tab 4-PPN3'!H37+'Tab 4-PPN4'!H37+'Tab 4-PPN5'!H37+'Tab 4-PPN6'!H37+'Tab 4-PPN7'!H37+'Tab 4-PPN8'!H37+'Tab 4-PPN9'!H37</f>
        <v>0</v>
      </c>
      <c r="I45" s="150">
        <f>'Tab 3'!I45+'Tab 4-PPN1'!I37+'Tab 4-PPN2'!I37+'Tab 4-PPN3'!I37+'Tab 4-PPN4'!I37+'Tab 4-PPN5'!I37+'Tab 4-PPN6'!I37+'Tab 4-PPN7'!I37+'Tab 4-PPN8'!I37+'Tab 4-PPN9'!I37</f>
        <v>0</v>
      </c>
      <c r="J45" s="150">
        <f>'Tab 3'!J45+'Tab 4-PPN1'!J37+'Tab 4-PPN2'!J37+'Tab 4-PPN3'!J37+'Tab 4-PPN4'!J37+'Tab 4-PPN5'!J37+'Tab 4-PPN6'!J37+'Tab 4-PPN7'!J37+'Tab 4-PPN8'!J37+'Tab 4-PPN9'!J37</f>
        <v>0</v>
      </c>
      <c r="K45" s="150">
        <f>'Tab 3'!K45+'Tab 4-PPN1'!K37+'Tab 4-PPN2'!K37+'Tab 4-PPN3'!K37+'Tab 4-PPN4'!K37+'Tab 4-PPN5'!K37+'Tab 4-PPN6'!K37+'Tab 4-PPN7'!K37+'Tab 4-PPN8'!K37+'Tab 4-PPN9'!K37</f>
        <v>0</v>
      </c>
      <c r="L45" s="150">
        <f>'Tab 3'!L45+'Tab 4-PPN1'!L37+'Tab 4-PPN2'!L37+'Tab 4-PPN3'!L37+'Tab 4-PPN4'!L37+'Tab 4-PPN5'!L37+'Tab 4-PPN6'!L37+'Tab 4-PPN7'!L37+'Tab 4-PPN8'!L37+'Tab 4-PPN9'!L37</f>
        <v>0</v>
      </c>
      <c r="M45" s="150">
        <f>'Tab 3'!M45+'Tab 4-PPN1'!M37+'Tab 4-PPN2'!M37+'Tab 4-PPN3'!M37+'Tab 4-PPN4'!M37+'Tab 4-PPN5'!M37+'Tab 4-PPN6'!M37+'Tab 4-PPN7'!M37+'Tab 4-PPN8'!M37+'Tab 4-PPN9'!M37</f>
        <v>0</v>
      </c>
      <c r="N45" s="150">
        <f>'Tab 3'!N45+'Tab 4-PPN1'!N37+'Tab 4-PPN2'!N37+'Tab 4-PPN3'!N37+'Tab 4-PPN4'!N37+'Tab 4-PPN5'!N37+'Tab 4-PPN6'!N37+'Tab 4-PPN7'!N37+'Tab 4-PPN8'!N37+'Tab 4-PPN9'!N37</f>
        <v>0</v>
      </c>
      <c r="O45" s="150">
        <f>'Tab 3'!O45+'Tab 4-PPN1'!O37+'Tab 4-PPN2'!O37+'Tab 4-PPN3'!O37+'Tab 4-PPN4'!O37+'Tab 4-PPN5'!O37+'Tab 4-PPN6'!O37+'Tab 4-PPN7'!O37+'Tab 4-PPN8'!O37+'Tab 4-PPN9'!O37</f>
        <v>0</v>
      </c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/>
      <c r="C46" s="163"/>
      <c r="D46" s="164"/>
      <c r="E46" s="150">
        <f>'Tab 3'!E46+'Tab 4-PPN1'!E38+'Tab 4-PPN2'!E38+'Tab 4-PPN3'!E38+'Tab 4-PPN4'!E38+'Tab 4-PPN5'!E38+'Tab 4-PPN6'!E38+'Tab 4-PPN7'!E38+'Tab 4-PPN8'!E38+'Tab 4-PPN9'!E38</f>
        <v>0</v>
      </c>
      <c r="F46" s="150">
        <f>'Tab 3'!F46+'Tab 4-PPN1'!F38+'Tab 4-PPN2'!F38+'Tab 4-PPN3'!F38+'Tab 4-PPN4'!F38+'Tab 4-PPN5'!F38+'Tab 4-PPN6'!F38+'Tab 4-PPN7'!F38+'Tab 4-PPN8'!F38+'Tab 4-PPN9'!F38</f>
        <v>0</v>
      </c>
      <c r="G46" s="150">
        <f>'Tab 3'!G46+'Tab 4-PPN1'!G38+'Tab 4-PPN2'!G38+'Tab 4-PPN3'!G38+'Tab 4-PPN4'!G38+'Tab 4-PPN5'!G38+'Tab 4-PPN6'!G38+'Tab 4-PPN7'!G38+'Tab 4-PPN8'!G38+'Tab 4-PPN9'!G38</f>
        <v>0</v>
      </c>
      <c r="H46" s="150">
        <f>'Tab 3'!H46+'Tab 4-PPN1'!H38+'Tab 4-PPN2'!H38+'Tab 4-PPN3'!H38+'Tab 4-PPN4'!H38+'Tab 4-PPN5'!H38+'Tab 4-PPN6'!H38+'Tab 4-PPN7'!H38+'Tab 4-PPN8'!H38+'Tab 4-PPN9'!H38</f>
        <v>0</v>
      </c>
      <c r="I46" s="150">
        <f>'Tab 3'!I46+'Tab 4-PPN1'!I38+'Tab 4-PPN2'!I38+'Tab 4-PPN3'!I38+'Tab 4-PPN4'!I38+'Tab 4-PPN5'!I38+'Tab 4-PPN6'!I38+'Tab 4-PPN7'!I38+'Tab 4-PPN8'!I38+'Tab 4-PPN9'!I38</f>
        <v>0</v>
      </c>
      <c r="J46" s="150">
        <f>'Tab 3'!J46+'Tab 4-PPN1'!J38+'Tab 4-PPN2'!J38+'Tab 4-PPN3'!J38+'Tab 4-PPN4'!J38+'Tab 4-PPN5'!J38+'Tab 4-PPN6'!J38+'Tab 4-PPN7'!J38+'Tab 4-PPN8'!J38+'Tab 4-PPN9'!J38</f>
        <v>0</v>
      </c>
      <c r="K46" s="150">
        <f>'Tab 3'!K46+'Tab 4-PPN1'!K38+'Tab 4-PPN2'!K38+'Tab 4-PPN3'!K38+'Tab 4-PPN4'!K38+'Tab 4-PPN5'!K38+'Tab 4-PPN6'!K38+'Tab 4-PPN7'!K38+'Tab 4-PPN8'!K38+'Tab 4-PPN9'!K38</f>
        <v>0</v>
      </c>
      <c r="L46" s="150">
        <f>'Tab 3'!L46+'Tab 4-PPN1'!L38+'Tab 4-PPN2'!L38+'Tab 4-PPN3'!L38+'Tab 4-PPN4'!L38+'Tab 4-PPN5'!L38+'Tab 4-PPN6'!L38+'Tab 4-PPN7'!L38+'Tab 4-PPN8'!L38+'Tab 4-PPN9'!L38</f>
        <v>0</v>
      </c>
      <c r="M46" s="150">
        <f>'Tab 3'!M46+'Tab 4-PPN1'!M38+'Tab 4-PPN2'!M38+'Tab 4-PPN3'!M38+'Tab 4-PPN4'!M38+'Tab 4-PPN5'!M38+'Tab 4-PPN6'!M38+'Tab 4-PPN7'!M38+'Tab 4-PPN8'!M38+'Tab 4-PPN9'!M38</f>
        <v>0</v>
      </c>
      <c r="N46" s="150">
        <f>'Tab 3'!N46+'Tab 4-PPN1'!N38+'Tab 4-PPN2'!N38+'Tab 4-PPN3'!N38+'Tab 4-PPN4'!N38+'Tab 4-PPN5'!N38+'Tab 4-PPN6'!N38+'Tab 4-PPN7'!N38+'Tab 4-PPN8'!N38+'Tab 4-PPN9'!N38</f>
        <v>0</v>
      </c>
      <c r="O46" s="150">
        <f>'Tab 3'!O46+'Tab 4-PPN1'!O38+'Tab 4-PPN2'!O38+'Tab 4-PPN3'!O38+'Tab 4-PPN4'!O38+'Tab 4-PPN5'!O38+'Tab 4-PPN6'!O38+'Tab 4-PPN7'!O38+'Tab 4-PPN8'!O38+'Tab 4-PPN9'!O38</f>
        <v>0</v>
      </c>
      <c r="P46" s="203"/>
      <c r="Q46" s="165"/>
      <c r="R46" s="165"/>
      <c r="S46" s="165"/>
      <c r="T46" s="165"/>
      <c r="U46" s="59"/>
      <c r="V46" s="59"/>
      <c r="W46" s="59"/>
      <c r="X46" s="72"/>
    </row>
    <row r="47" spans="1:24" ht="23.25" x14ac:dyDescent="0.35">
      <c r="A47" s="191"/>
      <c r="B47" s="162"/>
      <c r="C47" s="163"/>
      <c r="D47" s="164"/>
      <c r="E47" s="150">
        <f>'Tab 3'!E47+'Tab 4-PPN1'!E39+'Tab 4-PPN2'!E39+'Tab 4-PPN3'!E39+'Tab 4-PPN4'!E39+'Tab 4-PPN5'!E39+'Tab 4-PPN6'!E39+'Tab 4-PPN7'!E39+'Tab 4-PPN8'!E39+'Tab 4-PPN9'!E39</f>
        <v>0</v>
      </c>
      <c r="F47" s="150">
        <f>'Tab 3'!F47+'Tab 4-PPN1'!F39+'Tab 4-PPN2'!F39+'Tab 4-PPN3'!F39+'Tab 4-PPN4'!F39+'Tab 4-PPN5'!F39+'Tab 4-PPN6'!F39+'Tab 4-PPN7'!F39+'Tab 4-PPN8'!F39+'Tab 4-PPN9'!F39</f>
        <v>0</v>
      </c>
      <c r="G47" s="150">
        <f>'Tab 3'!G47+'Tab 4-PPN1'!G39+'Tab 4-PPN2'!G39+'Tab 4-PPN3'!G39+'Tab 4-PPN4'!G39+'Tab 4-PPN5'!G39+'Tab 4-PPN6'!G39+'Tab 4-PPN7'!G39+'Tab 4-PPN8'!G39+'Tab 4-PPN9'!G39</f>
        <v>0</v>
      </c>
      <c r="H47" s="150">
        <f>'Tab 3'!H47+'Tab 4-PPN1'!H39+'Tab 4-PPN2'!H39+'Tab 4-PPN3'!H39+'Tab 4-PPN4'!H39+'Tab 4-PPN5'!H39+'Tab 4-PPN6'!H39+'Tab 4-PPN7'!H39+'Tab 4-PPN8'!H39+'Tab 4-PPN9'!H39</f>
        <v>0</v>
      </c>
      <c r="I47" s="150">
        <f>'Tab 3'!I47+'Tab 4-PPN1'!I39+'Tab 4-PPN2'!I39+'Tab 4-PPN3'!I39+'Tab 4-PPN4'!I39+'Tab 4-PPN5'!I39+'Tab 4-PPN6'!I39+'Tab 4-PPN7'!I39+'Tab 4-PPN8'!I39+'Tab 4-PPN9'!I39</f>
        <v>0</v>
      </c>
      <c r="J47" s="150">
        <f>'Tab 3'!J47+'Tab 4-PPN1'!J39+'Tab 4-PPN2'!J39+'Tab 4-PPN3'!J39+'Tab 4-PPN4'!J39+'Tab 4-PPN5'!J39+'Tab 4-PPN6'!J39+'Tab 4-PPN7'!J39+'Tab 4-PPN8'!J39+'Tab 4-PPN9'!J39</f>
        <v>0</v>
      </c>
      <c r="K47" s="150">
        <f>'Tab 3'!K47+'Tab 4-PPN1'!K39+'Tab 4-PPN2'!K39+'Tab 4-PPN3'!K39+'Tab 4-PPN4'!K39+'Tab 4-PPN5'!K39+'Tab 4-PPN6'!K39+'Tab 4-PPN7'!K39+'Tab 4-PPN8'!K39+'Tab 4-PPN9'!K39</f>
        <v>0</v>
      </c>
      <c r="L47" s="150">
        <f>'Tab 3'!L47+'Tab 4-PPN1'!L39+'Tab 4-PPN2'!L39+'Tab 4-PPN3'!L39+'Tab 4-PPN4'!L39+'Tab 4-PPN5'!L39+'Tab 4-PPN6'!L39+'Tab 4-PPN7'!L39+'Tab 4-PPN8'!L39+'Tab 4-PPN9'!L39</f>
        <v>0</v>
      </c>
      <c r="M47" s="150">
        <f>'Tab 3'!M47+'Tab 4-PPN1'!M39+'Tab 4-PPN2'!M39+'Tab 4-PPN3'!M39+'Tab 4-PPN4'!M39+'Tab 4-PPN5'!M39+'Tab 4-PPN6'!M39+'Tab 4-PPN7'!M39+'Tab 4-PPN8'!M39+'Tab 4-PPN9'!M39</f>
        <v>0</v>
      </c>
      <c r="N47" s="150">
        <f>'Tab 3'!N47+'Tab 4-PPN1'!N39+'Tab 4-PPN2'!N39+'Tab 4-PPN3'!N39+'Tab 4-PPN4'!N39+'Tab 4-PPN5'!N39+'Tab 4-PPN6'!N39+'Tab 4-PPN7'!N39+'Tab 4-PPN8'!N39+'Tab 4-PPN9'!N39</f>
        <v>0</v>
      </c>
      <c r="O47" s="150">
        <f>'Tab 3'!O47+'Tab 4-PPN1'!O39+'Tab 4-PPN2'!O39+'Tab 4-PPN3'!O39+'Tab 4-PPN4'!O39+'Tab 4-PPN5'!O39+'Tab 4-PPN6'!O39+'Tab 4-PPN7'!O39+'Tab 4-PPN8'!O39+'Tab 4-PPN9'!O39</f>
        <v>0</v>
      </c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/>
      <c r="C48" s="163"/>
      <c r="D48" s="164"/>
      <c r="E48" s="150">
        <f>'Tab 3'!E48+'Tab 4-PPN1'!E40+'Tab 4-PPN2'!E40+'Tab 4-PPN3'!E40+'Tab 4-PPN4'!E40+'Tab 4-PPN5'!E40+'Tab 4-PPN6'!E40+'Tab 4-PPN7'!E40+'Tab 4-PPN8'!E40+'Tab 4-PPN9'!E40</f>
        <v>0</v>
      </c>
      <c r="F48" s="150">
        <f>'Tab 3'!F48+'Tab 4-PPN1'!F40+'Tab 4-PPN2'!F40+'Tab 4-PPN3'!F40+'Tab 4-PPN4'!F40+'Tab 4-PPN5'!F40+'Tab 4-PPN6'!F40+'Tab 4-PPN7'!F40+'Tab 4-PPN8'!F40+'Tab 4-PPN9'!F40</f>
        <v>0</v>
      </c>
      <c r="G48" s="150">
        <f>'Tab 3'!G48+'Tab 4-PPN1'!G40+'Tab 4-PPN2'!G40+'Tab 4-PPN3'!G40+'Tab 4-PPN4'!G40+'Tab 4-PPN5'!G40+'Tab 4-PPN6'!G40+'Tab 4-PPN7'!G40+'Tab 4-PPN8'!G40+'Tab 4-PPN9'!G40</f>
        <v>0</v>
      </c>
      <c r="H48" s="150">
        <f>'Tab 3'!H48+'Tab 4-PPN1'!H40+'Tab 4-PPN2'!H40+'Tab 4-PPN3'!H40+'Tab 4-PPN4'!H40+'Tab 4-PPN5'!H40+'Tab 4-PPN6'!H40+'Tab 4-PPN7'!H40+'Tab 4-PPN8'!H40+'Tab 4-PPN9'!H40</f>
        <v>0</v>
      </c>
      <c r="I48" s="150">
        <f>'Tab 3'!I48+'Tab 4-PPN1'!I40+'Tab 4-PPN2'!I40+'Tab 4-PPN3'!I40+'Tab 4-PPN4'!I40+'Tab 4-PPN5'!I40+'Tab 4-PPN6'!I40+'Tab 4-PPN7'!I40+'Tab 4-PPN8'!I40+'Tab 4-PPN9'!I40</f>
        <v>0</v>
      </c>
      <c r="J48" s="150">
        <f>'Tab 3'!J48+'Tab 4-PPN1'!J40+'Tab 4-PPN2'!J40+'Tab 4-PPN3'!J40+'Tab 4-PPN4'!J40+'Tab 4-PPN5'!J40+'Tab 4-PPN6'!J40+'Tab 4-PPN7'!J40+'Tab 4-PPN8'!J40+'Tab 4-PPN9'!J40</f>
        <v>0</v>
      </c>
      <c r="K48" s="150">
        <f>'Tab 3'!K48+'Tab 4-PPN1'!K40+'Tab 4-PPN2'!K40+'Tab 4-PPN3'!K40+'Tab 4-PPN4'!K40+'Tab 4-PPN5'!K40+'Tab 4-PPN6'!K40+'Tab 4-PPN7'!K40+'Tab 4-PPN8'!K40+'Tab 4-PPN9'!K40</f>
        <v>0</v>
      </c>
      <c r="L48" s="150">
        <f>'Tab 3'!L48+'Tab 4-PPN1'!L40+'Tab 4-PPN2'!L40+'Tab 4-PPN3'!L40+'Tab 4-PPN4'!L40+'Tab 4-PPN5'!L40+'Tab 4-PPN6'!L40+'Tab 4-PPN7'!L40+'Tab 4-PPN8'!L40+'Tab 4-PPN9'!L40</f>
        <v>0</v>
      </c>
      <c r="M48" s="150">
        <f>'Tab 3'!M48+'Tab 4-PPN1'!M40+'Tab 4-PPN2'!M40+'Tab 4-PPN3'!M40+'Tab 4-PPN4'!M40+'Tab 4-PPN5'!M40+'Tab 4-PPN6'!M40+'Tab 4-PPN7'!M40+'Tab 4-PPN8'!M40+'Tab 4-PPN9'!M40</f>
        <v>0</v>
      </c>
      <c r="N48" s="150">
        <f>'Tab 3'!N48+'Tab 4-PPN1'!N40+'Tab 4-PPN2'!N40+'Tab 4-PPN3'!N40+'Tab 4-PPN4'!N40+'Tab 4-PPN5'!N40+'Tab 4-PPN6'!N40+'Tab 4-PPN7'!N40+'Tab 4-PPN8'!N40+'Tab 4-PPN9'!N40</f>
        <v>0</v>
      </c>
      <c r="O48" s="150">
        <f>'Tab 3'!O48+'Tab 4-PPN1'!O40+'Tab 4-PPN2'!O40+'Tab 4-PPN3'!O40+'Tab 4-PPN4'!O40+'Tab 4-PPN5'!O40+'Tab 4-PPN6'!O40+'Tab 4-PPN7'!O40+'Tab 4-PPN8'!O40+'Tab 4-PPN9'!O40</f>
        <v>0</v>
      </c>
      <c r="P48" s="203"/>
      <c r="Q48" s="165"/>
      <c r="R48" s="165"/>
      <c r="S48" s="165"/>
      <c r="T48" s="165"/>
      <c r="U48" s="59"/>
      <c r="V48" s="59"/>
      <c r="W48" s="59"/>
      <c r="X48" s="72"/>
    </row>
    <row r="49" spans="1:24" ht="23.25" x14ac:dyDescent="0.35">
      <c r="A49" s="191"/>
      <c r="B49" s="162"/>
      <c r="C49" s="163"/>
      <c r="D49" s="164"/>
      <c r="E49" s="150">
        <f>'Tab 3'!E49+'Tab 4-PPN1'!E41+'Tab 4-PPN2'!E41+'Tab 4-PPN3'!E41+'Tab 4-PPN4'!E41+'Tab 4-PPN5'!E41+'Tab 4-PPN6'!E41+'Tab 4-PPN7'!E41+'Tab 4-PPN8'!E41+'Tab 4-PPN9'!E41</f>
        <v>0</v>
      </c>
      <c r="F49" s="150">
        <f>'Tab 3'!F49+'Tab 4-PPN1'!F41+'Tab 4-PPN2'!F41+'Tab 4-PPN3'!F41+'Tab 4-PPN4'!F41+'Tab 4-PPN5'!F41+'Tab 4-PPN6'!F41+'Tab 4-PPN7'!F41+'Tab 4-PPN8'!F41+'Tab 4-PPN9'!F41</f>
        <v>0</v>
      </c>
      <c r="G49" s="150">
        <f>'Tab 3'!G49+'Tab 4-PPN1'!G41+'Tab 4-PPN2'!G41+'Tab 4-PPN3'!G41+'Tab 4-PPN4'!G41+'Tab 4-PPN5'!G41+'Tab 4-PPN6'!G41+'Tab 4-PPN7'!G41+'Tab 4-PPN8'!G41+'Tab 4-PPN9'!G41</f>
        <v>0</v>
      </c>
      <c r="H49" s="150">
        <f>'Tab 3'!H49+'Tab 4-PPN1'!H41+'Tab 4-PPN2'!H41+'Tab 4-PPN3'!H41+'Tab 4-PPN4'!H41+'Tab 4-PPN5'!H41+'Tab 4-PPN6'!H41+'Tab 4-PPN7'!H41+'Tab 4-PPN8'!H41+'Tab 4-PPN9'!H41</f>
        <v>0</v>
      </c>
      <c r="I49" s="150">
        <f>'Tab 3'!I49+'Tab 4-PPN1'!I41+'Tab 4-PPN2'!I41+'Tab 4-PPN3'!I41+'Tab 4-PPN4'!I41+'Tab 4-PPN5'!I41+'Tab 4-PPN6'!I41+'Tab 4-PPN7'!I41+'Tab 4-PPN8'!I41+'Tab 4-PPN9'!I41</f>
        <v>0</v>
      </c>
      <c r="J49" s="150">
        <f>'Tab 3'!J49+'Tab 4-PPN1'!J41+'Tab 4-PPN2'!J41+'Tab 4-PPN3'!J41+'Tab 4-PPN4'!J41+'Tab 4-PPN5'!J41+'Tab 4-PPN6'!J41+'Tab 4-PPN7'!J41+'Tab 4-PPN8'!J41+'Tab 4-PPN9'!J41</f>
        <v>0</v>
      </c>
      <c r="K49" s="150">
        <f>'Tab 3'!K49+'Tab 4-PPN1'!K41+'Tab 4-PPN2'!K41+'Tab 4-PPN3'!K41+'Tab 4-PPN4'!K41+'Tab 4-PPN5'!K41+'Tab 4-PPN6'!K41+'Tab 4-PPN7'!K41+'Tab 4-PPN8'!K41+'Tab 4-PPN9'!K41</f>
        <v>0</v>
      </c>
      <c r="L49" s="150">
        <f>'Tab 3'!L49+'Tab 4-PPN1'!L41+'Tab 4-PPN2'!L41+'Tab 4-PPN3'!L41+'Tab 4-PPN4'!L41+'Tab 4-PPN5'!L41+'Tab 4-PPN6'!L41+'Tab 4-PPN7'!L41+'Tab 4-PPN8'!L41+'Tab 4-PPN9'!L41</f>
        <v>0</v>
      </c>
      <c r="M49" s="150">
        <f>'Tab 3'!M49+'Tab 4-PPN1'!M41+'Tab 4-PPN2'!M41+'Tab 4-PPN3'!M41+'Tab 4-PPN4'!M41+'Tab 4-PPN5'!M41+'Tab 4-PPN6'!M41+'Tab 4-PPN7'!M41+'Tab 4-PPN8'!M41+'Tab 4-PPN9'!M41</f>
        <v>0</v>
      </c>
      <c r="N49" s="150">
        <f>'Tab 3'!N49+'Tab 4-PPN1'!N41+'Tab 4-PPN2'!N41+'Tab 4-PPN3'!N41+'Tab 4-PPN4'!N41+'Tab 4-PPN5'!N41+'Tab 4-PPN6'!N41+'Tab 4-PPN7'!N41+'Tab 4-PPN8'!N41+'Tab 4-PPN9'!N41</f>
        <v>0</v>
      </c>
      <c r="O49" s="150">
        <f>'Tab 3'!O49+'Tab 4-PPN1'!O41+'Tab 4-PPN2'!O41+'Tab 4-PPN3'!O41+'Tab 4-PPN4'!O41+'Tab 4-PPN5'!O41+'Tab 4-PPN6'!O41+'Tab 4-PPN7'!O41+'Tab 4-PPN8'!O41+'Tab 4-PPN9'!O41</f>
        <v>0</v>
      </c>
      <c r="P49" s="203"/>
      <c r="Q49" s="165"/>
      <c r="R49" s="165"/>
      <c r="S49" s="165"/>
      <c r="T49" s="165"/>
      <c r="U49" s="59"/>
      <c r="V49" s="59"/>
      <c r="W49" s="59"/>
      <c r="X49" s="72"/>
    </row>
    <row r="50" spans="1:24" ht="23.25" x14ac:dyDescent="0.35">
      <c r="A50" s="191"/>
      <c r="B50" s="151"/>
      <c r="C50" s="163"/>
      <c r="D50" s="153"/>
      <c r="E50" s="150">
        <f>'Tab 3'!E50+'Tab 4-PPN1'!E42+'Tab 4-PPN2'!E42+'Tab 4-PPN3'!E42+'Tab 4-PPN4'!E42+'Tab 4-PPN5'!E42+'Tab 4-PPN6'!E42+'Tab 4-PPN7'!E42+'Tab 4-PPN8'!E42+'Tab 4-PPN9'!E42</f>
        <v>0</v>
      </c>
      <c r="F50" s="150">
        <f>'Tab 3'!F50+'Tab 4-PPN1'!F42+'Tab 4-PPN2'!F42+'Tab 4-PPN3'!F42+'Tab 4-PPN4'!F42+'Tab 4-PPN5'!F42+'Tab 4-PPN6'!F42+'Tab 4-PPN7'!F42+'Tab 4-PPN8'!F42+'Tab 4-PPN9'!F42</f>
        <v>0</v>
      </c>
      <c r="G50" s="150">
        <f>'Tab 3'!G50+'Tab 4-PPN1'!G42+'Tab 4-PPN2'!G42+'Tab 4-PPN3'!G42+'Tab 4-PPN4'!G42+'Tab 4-PPN5'!G42+'Tab 4-PPN6'!G42+'Tab 4-PPN7'!G42+'Tab 4-PPN8'!G42+'Tab 4-PPN9'!G42</f>
        <v>0</v>
      </c>
      <c r="H50" s="150">
        <f>'Tab 3'!H50+'Tab 4-PPN1'!H42+'Tab 4-PPN2'!H42+'Tab 4-PPN3'!H42+'Tab 4-PPN4'!H42+'Tab 4-PPN5'!H42+'Tab 4-PPN6'!H42+'Tab 4-PPN7'!H42+'Tab 4-PPN8'!H42+'Tab 4-PPN9'!H42</f>
        <v>0</v>
      </c>
      <c r="I50" s="150">
        <f>'Tab 3'!I50+'Tab 4-PPN1'!I42+'Tab 4-PPN2'!I42+'Tab 4-PPN3'!I42+'Tab 4-PPN4'!I42+'Tab 4-PPN5'!I42+'Tab 4-PPN6'!I42+'Tab 4-PPN7'!I42+'Tab 4-PPN8'!I42+'Tab 4-PPN9'!I42</f>
        <v>0</v>
      </c>
      <c r="J50" s="150">
        <f>'Tab 3'!J50+'Tab 4-PPN1'!J42+'Tab 4-PPN2'!J42+'Tab 4-PPN3'!J42+'Tab 4-PPN4'!J42+'Tab 4-PPN5'!J42+'Tab 4-PPN6'!J42+'Tab 4-PPN7'!J42+'Tab 4-PPN8'!J42+'Tab 4-PPN9'!J42</f>
        <v>0</v>
      </c>
      <c r="K50" s="150">
        <f>'Tab 3'!K50+'Tab 4-PPN1'!K42+'Tab 4-PPN2'!K42+'Tab 4-PPN3'!K42+'Tab 4-PPN4'!K42+'Tab 4-PPN5'!K42+'Tab 4-PPN6'!K42+'Tab 4-PPN7'!K42+'Tab 4-PPN8'!K42+'Tab 4-PPN9'!K42</f>
        <v>0</v>
      </c>
      <c r="L50" s="150">
        <f>'Tab 3'!L50+'Tab 4-PPN1'!L42+'Tab 4-PPN2'!L42+'Tab 4-PPN3'!L42+'Tab 4-PPN4'!L42+'Tab 4-PPN5'!L42+'Tab 4-PPN6'!L42+'Tab 4-PPN7'!L42+'Tab 4-PPN8'!L42+'Tab 4-PPN9'!L42</f>
        <v>0</v>
      </c>
      <c r="M50" s="150">
        <f>'Tab 3'!M50+'Tab 4-PPN1'!M42+'Tab 4-PPN2'!M42+'Tab 4-PPN3'!M42+'Tab 4-PPN4'!M42+'Tab 4-PPN5'!M42+'Tab 4-PPN6'!M42+'Tab 4-PPN7'!M42+'Tab 4-PPN8'!M42+'Tab 4-PPN9'!M42</f>
        <v>0</v>
      </c>
      <c r="N50" s="150">
        <f>'Tab 3'!N50+'Tab 4-PPN1'!N42+'Tab 4-PPN2'!N42+'Tab 4-PPN3'!N42+'Tab 4-PPN4'!N42+'Tab 4-PPN5'!N42+'Tab 4-PPN6'!N42+'Tab 4-PPN7'!N42+'Tab 4-PPN8'!N42+'Tab 4-PPN9'!N42</f>
        <v>0</v>
      </c>
      <c r="O50" s="150">
        <f>'Tab 3'!O50+'Tab 4-PPN1'!O42+'Tab 4-PPN2'!O42+'Tab 4-PPN3'!O42+'Tab 4-PPN4'!O42+'Tab 4-PPN5'!O42+'Tab 4-PPN6'!O42+'Tab 4-PPN7'!O42+'Tab 4-PPN8'!O42+'Tab 4-PPN9'!O42</f>
        <v>0</v>
      </c>
      <c r="P50" s="204"/>
      <c r="Q50" s="166"/>
      <c r="R50" s="166"/>
      <c r="S50" s="166"/>
      <c r="T50" s="166"/>
      <c r="U50" s="57"/>
      <c r="V50" s="57"/>
      <c r="W50" s="57"/>
      <c r="X50" s="70"/>
    </row>
    <row r="51" spans="1:24" ht="23.25" x14ac:dyDescent="0.35">
      <c r="A51" s="191"/>
      <c r="B51" s="162"/>
      <c r="C51" s="163"/>
      <c r="D51" s="164"/>
      <c r="E51" s="150">
        <f>'Tab 3'!E51</f>
        <v>0</v>
      </c>
      <c r="F51" s="150">
        <f>'Tab 3'!F51</f>
        <v>0</v>
      </c>
      <c r="G51" s="150">
        <f>'Tab 3'!G51</f>
        <v>0</v>
      </c>
      <c r="H51" s="150">
        <f>'Tab 3'!H51</f>
        <v>0</v>
      </c>
      <c r="I51" s="150">
        <f>'Tab 3'!I51</f>
        <v>0</v>
      </c>
      <c r="J51" s="150">
        <f>'Tab 3'!J51</f>
        <v>0</v>
      </c>
      <c r="K51" s="150">
        <f>'Tab 3'!K51</f>
        <v>0</v>
      </c>
      <c r="L51" s="150">
        <f>'Tab 3'!L51</f>
        <v>0</v>
      </c>
      <c r="M51" s="150">
        <f>'Tab 3'!M51</f>
        <v>0</v>
      </c>
      <c r="N51" s="150">
        <f>'Tab 3'!N51</f>
        <v>0</v>
      </c>
      <c r="O51" s="150">
        <f>'Tab 3'!O51</f>
        <v>0</v>
      </c>
      <c r="P51" s="203"/>
      <c r="Q51" s="165"/>
      <c r="R51" s="165"/>
      <c r="S51" s="165"/>
      <c r="T51" s="165"/>
      <c r="U51" s="59"/>
      <c r="V51" s="59"/>
      <c r="W51" s="59"/>
      <c r="X51" s="72"/>
    </row>
    <row r="52" spans="1:24" ht="23.25" x14ac:dyDescent="0.35">
      <c r="A52" s="191"/>
      <c r="B52" s="162"/>
      <c r="C52" s="163"/>
      <c r="D52" s="164"/>
      <c r="E52" s="150">
        <f>'Tab 3'!E52</f>
        <v>0</v>
      </c>
      <c r="F52" s="150">
        <f>'Tab 3'!F52</f>
        <v>0</v>
      </c>
      <c r="G52" s="150">
        <f>'Tab 3'!G52</f>
        <v>0</v>
      </c>
      <c r="H52" s="150">
        <f>'Tab 3'!H52</f>
        <v>0</v>
      </c>
      <c r="I52" s="150">
        <f>'Tab 3'!I52</f>
        <v>0</v>
      </c>
      <c r="J52" s="150">
        <f>'Tab 3'!J52</f>
        <v>0</v>
      </c>
      <c r="K52" s="150">
        <f>'Tab 3'!K52</f>
        <v>0</v>
      </c>
      <c r="L52" s="150">
        <f>'Tab 3'!L52</f>
        <v>0</v>
      </c>
      <c r="M52" s="150">
        <f>'Tab 3'!M52</f>
        <v>0</v>
      </c>
      <c r="N52" s="150">
        <f>'Tab 3'!N52</f>
        <v>0</v>
      </c>
      <c r="O52" s="150">
        <f>'Tab 3'!O52</f>
        <v>0</v>
      </c>
      <c r="P52" s="203"/>
      <c r="Q52" s="165"/>
      <c r="R52" s="165"/>
      <c r="S52" s="165"/>
      <c r="T52" s="165"/>
      <c r="U52" s="59"/>
      <c r="V52" s="59"/>
      <c r="W52" s="59"/>
      <c r="X52" s="72"/>
    </row>
    <row r="53" spans="1:24" ht="23.25" x14ac:dyDescent="0.35">
      <c r="A53" s="191"/>
      <c r="B53" s="151"/>
      <c r="C53" s="163"/>
      <c r="D53" s="153"/>
      <c r="E53" s="150">
        <f>'Tab 3'!E53</f>
        <v>0</v>
      </c>
      <c r="F53" s="150">
        <f>'Tab 3'!F53</f>
        <v>0</v>
      </c>
      <c r="G53" s="150">
        <f>'Tab 3'!G53</f>
        <v>0</v>
      </c>
      <c r="H53" s="150">
        <f>'Tab 3'!H53</f>
        <v>0</v>
      </c>
      <c r="I53" s="150">
        <f>'Tab 3'!I53</f>
        <v>0</v>
      </c>
      <c r="J53" s="150">
        <f>'Tab 3'!J53</f>
        <v>0</v>
      </c>
      <c r="K53" s="150">
        <f>'Tab 3'!K53</f>
        <v>0</v>
      </c>
      <c r="L53" s="150">
        <f>'Tab 3'!L53</f>
        <v>0</v>
      </c>
      <c r="M53" s="150">
        <f>'Tab 3'!M53</f>
        <v>0</v>
      </c>
      <c r="N53" s="150">
        <f>'Tab 3'!N53</f>
        <v>0</v>
      </c>
      <c r="O53" s="150">
        <f>'Tab 3'!O53</f>
        <v>0</v>
      </c>
      <c r="P53" s="204"/>
      <c r="Q53" s="166"/>
      <c r="R53" s="166"/>
      <c r="S53" s="166"/>
      <c r="T53" s="166"/>
      <c r="U53" s="57"/>
      <c r="V53" s="57"/>
      <c r="W53" s="57"/>
      <c r="X53" s="70"/>
    </row>
    <row r="54" spans="1:24" ht="23.25" x14ac:dyDescent="0.35">
      <c r="A54" s="191"/>
      <c r="B54" s="162">
        <v>4</v>
      </c>
      <c r="C54" s="163" t="s">
        <v>47</v>
      </c>
      <c r="D54" s="164">
        <v>614700</v>
      </c>
      <c r="E54" s="150">
        <f>'Tab 3'!E54+'Tab 4-PPN1'!E43+'Tab 4-PPN2'!E43+'Tab 4-PPN3'!E43+'Tab 4-PPN4'!E43+'Tab 4-PPN5'!E43+'Tab 4-PPN6'!E43+'Tab 4-PPN7'!E43+'Tab 4-PPN8'!E43+'Tab 4-PPN9'!E43</f>
        <v>0</v>
      </c>
      <c r="F54" s="150">
        <f>'Tab 3'!F54+'Tab 4-PPN1'!F43+'Tab 4-PPN2'!F43+'Tab 4-PPN3'!F43+'Tab 4-PPN4'!F43+'Tab 4-PPN5'!F43+'Tab 4-PPN6'!F43+'Tab 4-PPN7'!F43+'Tab 4-PPN8'!F43+'Tab 4-PPN9'!F43</f>
        <v>0</v>
      </c>
      <c r="G54" s="150">
        <f>'Tab 3'!G54+'Tab 4-PPN1'!G43+'Tab 4-PPN2'!G43+'Tab 4-PPN3'!G43+'Tab 4-PPN4'!G43+'Tab 4-PPN5'!G43+'Tab 4-PPN6'!G43+'Tab 4-PPN7'!G43+'Tab 4-PPN8'!G43+'Tab 4-PPN9'!G43</f>
        <v>0</v>
      </c>
      <c r="H54" s="150">
        <f>'Tab 3'!H54+'Tab 4-PPN1'!H43+'Tab 4-PPN2'!H43+'Tab 4-PPN3'!H43+'Tab 4-PPN4'!H43+'Tab 4-PPN5'!H43+'Tab 4-PPN6'!H43+'Tab 4-PPN7'!H43+'Tab 4-PPN8'!H43+'Tab 4-PPN9'!H43</f>
        <v>0</v>
      </c>
      <c r="I54" s="150">
        <f>'Tab 3'!I54+'Tab 4-PPN1'!I43+'Tab 4-PPN2'!I43+'Tab 4-PPN3'!I43+'Tab 4-PPN4'!I43+'Tab 4-PPN5'!I43+'Tab 4-PPN6'!I43+'Tab 4-PPN7'!I43+'Tab 4-PPN8'!I43+'Tab 4-PPN9'!I43</f>
        <v>0</v>
      </c>
      <c r="J54" s="150">
        <f>'Tab 3'!J54+'Tab 4-PPN1'!J43+'Tab 4-PPN2'!J43+'Tab 4-PPN3'!J43+'Tab 4-PPN4'!J43+'Tab 4-PPN5'!J43+'Tab 4-PPN6'!J43+'Tab 4-PPN7'!J43+'Tab 4-PPN8'!J43+'Tab 4-PPN9'!J43</f>
        <v>0</v>
      </c>
      <c r="K54" s="150">
        <f>'Tab 3'!K54+'Tab 4-PPN1'!K43+'Tab 4-PPN2'!K43+'Tab 4-PPN3'!K43+'Tab 4-PPN4'!K43+'Tab 4-PPN5'!K43+'Tab 4-PPN6'!K43+'Tab 4-PPN7'!K43+'Tab 4-PPN8'!K43+'Tab 4-PPN9'!K43</f>
        <v>0</v>
      </c>
      <c r="L54" s="150">
        <f>'Tab 3'!L54+'Tab 4-PPN1'!L43+'Tab 4-PPN2'!L43+'Tab 4-PPN3'!L43+'Tab 4-PPN4'!L43+'Tab 4-PPN5'!L43+'Tab 4-PPN6'!L43+'Tab 4-PPN7'!L43+'Tab 4-PPN8'!L43+'Tab 4-PPN9'!L43</f>
        <v>0</v>
      </c>
      <c r="M54" s="150">
        <f>'Tab 3'!M54+'Tab 4-PPN1'!M43+'Tab 4-PPN2'!M43+'Tab 4-PPN3'!M43+'Tab 4-PPN4'!M43+'Tab 4-PPN5'!M43+'Tab 4-PPN6'!M43+'Tab 4-PPN7'!M43+'Tab 4-PPN8'!M43+'Tab 4-PPN9'!M43</f>
        <v>0</v>
      </c>
      <c r="N54" s="150">
        <f>'Tab 3'!N54+'Tab 4-PPN1'!N43+'Tab 4-PPN2'!N43+'Tab 4-PPN3'!N43+'Tab 4-PPN4'!N43+'Tab 4-PPN5'!N43+'Tab 4-PPN6'!N43+'Tab 4-PPN7'!N43+'Tab 4-PPN8'!N43+'Tab 4-PPN9'!N43</f>
        <v>0</v>
      </c>
      <c r="O54" s="210">
        <f>'Tab 3'!O54+'Tab 4-PPN1'!O43+'Tab 4-PPN2'!O43+'Tab 4-PPN3'!O43+'Tab 4-PPN4'!O43+'Tab 4-PPN5'!O43+'Tab 4-PPN6'!O43+'Tab 4-PPN7'!O43+'Tab 4-PPN8'!O43+'Tab 4-PPN9'!O43</f>
        <v>0</v>
      </c>
      <c r="P54" s="205">
        <f t="shared" ref="P54:X54" si="5">SUM(P55:P56)</f>
        <v>0</v>
      </c>
      <c r="Q54" s="150">
        <f t="shared" si="5"/>
        <v>0</v>
      </c>
      <c r="R54" s="150">
        <f t="shared" si="5"/>
        <v>0</v>
      </c>
      <c r="S54" s="150">
        <f t="shared" si="5"/>
        <v>0</v>
      </c>
      <c r="T54" s="150">
        <f t="shared" si="5"/>
        <v>0</v>
      </c>
      <c r="U54" s="56">
        <f t="shared" si="5"/>
        <v>0</v>
      </c>
      <c r="V54" s="56">
        <f t="shared" si="5"/>
        <v>0</v>
      </c>
      <c r="W54" s="56">
        <f t="shared" si="5"/>
        <v>0</v>
      </c>
      <c r="X54" s="193">
        <f t="shared" si="5"/>
        <v>0</v>
      </c>
    </row>
    <row r="55" spans="1:24" ht="23.25" x14ac:dyDescent="0.35">
      <c r="A55" s="191"/>
      <c r="B55" s="162"/>
      <c r="C55" s="163"/>
      <c r="D55" s="164"/>
      <c r="E55" s="150">
        <f>'Tab 3'!E55+'Tab 4-PPN1'!E44+'Tab 4-PPN2'!E44+'Tab 4-PPN3'!E44+'Tab 4-PPN4'!E44+'Tab 4-PPN5'!E44+'Tab 4-PPN6'!E44+'Tab 4-PPN7'!E44+'Tab 4-PPN8'!E44+'Tab 4-PPN9'!E44</f>
        <v>0</v>
      </c>
      <c r="F55" s="150">
        <f>'Tab 3'!F55+'Tab 4-PPN1'!F44+'Tab 4-PPN2'!F44+'Tab 4-PPN3'!F44+'Tab 4-PPN4'!F44+'Tab 4-PPN5'!F44+'Tab 4-PPN6'!F44+'Tab 4-PPN7'!F44+'Tab 4-PPN8'!F44+'Tab 4-PPN9'!F44</f>
        <v>0</v>
      </c>
      <c r="G55" s="150">
        <f>'Tab 3'!G55+'Tab 4-PPN1'!G44+'Tab 4-PPN2'!G44+'Tab 4-PPN3'!G44+'Tab 4-PPN4'!G44+'Tab 4-PPN5'!G44+'Tab 4-PPN6'!G44+'Tab 4-PPN7'!G44+'Tab 4-PPN8'!G44+'Tab 4-PPN9'!G44</f>
        <v>0</v>
      </c>
      <c r="H55" s="150">
        <f>'Tab 3'!H55+'Tab 4-PPN1'!H44+'Tab 4-PPN2'!H44+'Tab 4-PPN3'!H44+'Tab 4-PPN4'!H44+'Tab 4-PPN5'!H44+'Tab 4-PPN6'!H44+'Tab 4-PPN7'!H44+'Tab 4-PPN8'!H44+'Tab 4-PPN9'!H44</f>
        <v>0</v>
      </c>
      <c r="I55" s="150">
        <f>'Tab 3'!I55+'Tab 4-PPN1'!I44+'Tab 4-PPN2'!I44+'Tab 4-PPN3'!I44+'Tab 4-PPN4'!I44+'Tab 4-PPN5'!I44+'Tab 4-PPN6'!I44+'Tab 4-PPN7'!I44+'Tab 4-PPN8'!I44+'Tab 4-PPN9'!I44</f>
        <v>0</v>
      </c>
      <c r="J55" s="150">
        <f>'Tab 3'!J55+'Tab 4-PPN1'!J44+'Tab 4-PPN2'!J44+'Tab 4-PPN3'!J44+'Tab 4-PPN4'!J44+'Tab 4-PPN5'!J44+'Tab 4-PPN6'!J44+'Tab 4-PPN7'!J44+'Tab 4-PPN8'!J44+'Tab 4-PPN9'!J44</f>
        <v>0</v>
      </c>
      <c r="K55" s="150">
        <f>'Tab 3'!K55+'Tab 4-PPN1'!K44+'Tab 4-PPN2'!K44+'Tab 4-PPN3'!K44+'Tab 4-PPN4'!K44+'Tab 4-PPN5'!K44+'Tab 4-PPN6'!K44+'Tab 4-PPN7'!K44+'Tab 4-PPN8'!K44+'Tab 4-PPN9'!K44</f>
        <v>0</v>
      </c>
      <c r="L55" s="150">
        <f>'Tab 3'!L55+'Tab 4-PPN1'!L44+'Tab 4-PPN2'!L44+'Tab 4-PPN3'!L44+'Tab 4-PPN4'!L44+'Tab 4-PPN5'!L44+'Tab 4-PPN6'!L44+'Tab 4-PPN7'!L44+'Tab 4-PPN8'!L44+'Tab 4-PPN9'!L44</f>
        <v>0</v>
      </c>
      <c r="M55" s="150">
        <f>'Tab 3'!M55+'Tab 4-PPN1'!M44+'Tab 4-PPN2'!M44+'Tab 4-PPN3'!M44+'Tab 4-PPN4'!M44+'Tab 4-PPN5'!M44+'Tab 4-PPN6'!M44+'Tab 4-PPN7'!M44+'Tab 4-PPN8'!M44+'Tab 4-PPN9'!M44</f>
        <v>0</v>
      </c>
      <c r="N55" s="150">
        <f>'Tab 3'!N55+'Tab 4-PPN1'!N44+'Tab 4-PPN2'!N44+'Tab 4-PPN3'!N44+'Tab 4-PPN4'!N44+'Tab 4-PPN5'!N44+'Tab 4-PPN6'!N44+'Tab 4-PPN7'!N44+'Tab 4-PPN8'!N44+'Tab 4-PPN9'!N44</f>
        <v>0</v>
      </c>
      <c r="O55" s="210">
        <f>'Tab 3'!O55+'Tab 4-PPN1'!O44+'Tab 4-PPN2'!O44+'Tab 4-PPN3'!O44+'Tab 4-PPN4'!O44+'Tab 4-PPN5'!O44+'Tab 4-PPN6'!O44+'Tab 4-PPN7'!O44+'Tab 4-PPN8'!O44+'Tab 4-PPN9'!O44</f>
        <v>0</v>
      </c>
      <c r="P55" s="203"/>
      <c r="Q55" s="165"/>
      <c r="R55" s="165"/>
      <c r="S55" s="165"/>
      <c r="T55" s="165"/>
      <c r="U55" s="59"/>
      <c r="V55" s="59"/>
      <c r="W55" s="59"/>
      <c r="X55" s="72"/>
    </row>
    <row r="56" spans="1:24" ht="23.25" x14ac:dyDescent="0.35">
      <c r="A56" s="191"/>
      <c r="B56" s="162"/>
      <c r="C56" s="163"/>
      <c r="D56" s="164"/>
      <c r="E56" s="150">
        <f>'Tab 3'!E56+'Tab 4-PPN1'!E45+'Tab 4-PPN2'!E45+'Tab 4-PPN3'!E45+'Tab 4-PPN4'!E45+'Tab 4-PPN5'!E45+'Tab 4-PPN6'!E45+'Tab 4-PPN7'!E45+'Tab 4-PPN8'!E45+'Tab 4-PPN9'!E45</f>
        <v>0</v>
      </c>
      <c r="F56" s="150">
        <f>'Tab 3'!F56+'Tab 4-PPN1'!F45+'Tab 4-PPN2'!F45+'Tab 4-PPN3'!F45+'Tab 4-PPN4'!F45+'Tab 4-PPN5'!F45+'Tab 4-PPN6'!F45+'Tab 4-PPN7'!F45+'Tab 4-PPN8'!F45+'Tab 4-PPN9'!F45</f>
        <v>0</v>
      </c>
      <c r="G56" s="150">
        <f>'Tab 3'!G56+'Tab 4-PPN1'!G45+'Tab 4-PPN2'!G45+'Tab 4-PPN3'!G45+'Tab 4-PPN4'!G45+'Tab 4-PPN5'!G45+'Tab 4-PPN6'!G45+'Tab 4-PPN7'!G45+'Tab 4-PPN8'!G45+'Tab 4-PPN9'!G45</f>
        <v>0</v>
      </c>
      <c r="H56" s="150">
        <f>'Tab 3'!H56+'Tab 4-PPN1'!H45+'Tab 4-PPN2'!H45+'Tab 4-PPN3'!H45+'Tab 4-PPN4'!H45+'Tab 4-PPN5'!H45+'Tab 4-PPN6'!H45+'Tab 4-PPN7'!H45+'Tab 4-PPN8'!H45+'Tab 4-PPN9'!H45</f>
        <v>0</v>
      </c>
      <c r="I56" s="150">
        <f>'Tab 3'!I56+'Tab 4-PPN1'!I45+'Tab 4-PPN2'!I45+'Tab 4-PPN3'!I45+'Tab 4-PPN4'!I45+'Tab 4-PPN5'!I45+'Tab 4-PPN6'!I45+'Tab 4-PPN7'!I45+'Tab 4-PPN8'!I45+'Tab 4-PPN9'!I45</f>
        <v>0</v>
      </c>
      <c r="J56" s="150">
        <f>'Tab 3'!J56+'Tab 4-PPN1'!J45+'Tab 4-PPN2'!J45+'Tab 4-PPN3'!J45+'Tab 4-PPN4'!J45+'Tab 4-PPN5'!J45+'Tab 4-PPN6'!J45+'Tab 4-PPN7'!J45+'Tab 4-PPN8'!J45+'Tab 4-PPN9'!J45</f>
        <v>0</v>
      </c>
      <c r="K56" s="150">
        <f>'Tab 3'!K56+'Tab 4-PPN1'!K45+'Tab 4-PPN2'!K45+'Tab 4-PPN3'!K45+'Tab 4-PPN4'!K45+'Tab 4-PPN5'!K45+'Tab 4-PPN6'!K45+'Tab 4-PPN7'!K45+'Tab 4-PPN8'!K45+'Tab 4-PPN9'!K45</f>
        <v>0</v>
      </c>
      <c r="L56" s="150">
        <f>'Tab 3'!L56+'Tab 4-PPN1'!L45+'Tab 4-PPN2'!L45+'Tab 4-PPN3'!L45+'Tab 4-PPN4'!L45+'Tab 4-PPN5'!L45+'Tab 4-PPN6'!L45+'Tab 4-PPN7'!L45+'Tab 4-PPN8'!L45+'Tab 4-PPN9'!L45</f>
        <v>0</v>
      </c>
      <c r="M56" s="150">
        <f>'Tab 3'!M56+'Tab 4-PPN1'!M45+'Tab 4-PPN2'!M45+'Tab 4-PPN3'!M45+'Tab 4-PPN4'!M45+'Tab 4-PPN5'!M45+'Tab 4-PPN6'!M45+'Tab 4-PPN7'!M45+'Tab 4-PPN8'!M45+'Tab 4-PPN9'!M45</f>
        <v>0</v>
      </c>
      <c r="N56" s="150">
        <f>'Tab 3'!N56+'Tab 4-PPN1'!N45+'Tab 4-PPN2'!N45+'Tab 4-PPN3'!N45+'Tab 4-PPN4'!N45+'Tab 4-PPN5'!N45+'Tab 4-PPN6'!N45+'Tab 4-PPN7'!N45+'Tab 4-PPN8'!N45+'Tab 4-PPN9'!N45</f>
        <v>0</v>
      </c>
      <c r="O56" s="210">
        <f>'Tab 3'!O56+'Tab 4-PPN1'!O45+'Tab 4-PPN2'!O45+'Tab 4-PPN3'!O45+'Tab 4-PPN4'!O45+'Tab 4-PPN5'!O45+'Tab 4-PPN6'!O45+'Tab 4-PPN7'!O45+'Tab 4-PPN8'!O45+'Tab 4-PPN9'!O45</f>
        <v>0</v>
      </c>
      <c r="P56" s="203"/>
      <c r="Q56" s="165"/>
      <c r="R56" s="165"/>
      <c r="S56" s="165"/>
      <c r="T56" s="165"/>
      <c r="U56" s="59"/>
      <c r="V56" s="59"/>
      <c r="W56" s="59"/>
      <c r="X56" s="72"/>
    </row>
    <row r="57" spans="1:24" ht="23.25" x14ac:dyDescent="0.35">
      <c r="A57" s="191"/>
      <c r="B57" s="162">
        <v>5</v>
      </c>
      <c r="C57" s="163" t="s">
        <v>48</v>
      </c>
      <c r="D57" s="164">
        <v>614800</v>
      </c>
      <c r="E57" s="150">
        <f>'Tab 3'!E57+'Tab 4-PPN1'!E46+'Tab 4-PPN2'!E46+'Tab 4-PPN3'!E46+'Tab 4-PPN4'!E46+'Tab 4-PPN5'!E46+'Tab 4-PPN6'!E46+'Tab 4-PPN7'!E46+'Tab 4-PPN8'!E46+'Tab 4-PPN9'!E46</f>
        <v>0</v>
      </c>
      <c r="F57" s="150">
        <f>'Tab 3'!F57+'Tab 4-PPN1'!F46+'Tab 4-PPN2'!F46+'Tab 4-PPN3'!F46+'Tab 4-PPN4'!F46+'Tab 4-PPN5'!F46+'Tab 4-PPN6'!F46+'Tab 4-PPN7'!F46+'Tab 4-PPN8'!F46+'Tab 4-PPN9'!F46</f>
        <v>0</v>
      </c>
      <c r="G57" s="150">
        <f>'Tab 3'!G57+'Tab 4-PPN1'!G46+'Tab 4-PPN2'!G46+'Tab 4-PPN3'!G46+'Tab 4-PPN4'!G46+'Tab 4-PPN5'!G46+'Tab 4-PPN6'!G46+'Tab 4-PPN7'!G46+'Tab 4-PPN8'!G46+'Tab 4-PPN9'!G46</f>
        <v>0</v>
      </c>
      <c r="H57" s="150">
        <f>'Tab 3'!H57+'Tab 4-PPN1'!H46+'Tab 4-PPN2'!H46+'Tab 4-PPN3'!H46+'Tab 4-PPN4'!H46+'Tab 4-PPN5'!H46+'Tab 4-PPN6'!H46+'Tab 4-PPN7'!H46+'Tab 4-PPN8'!H46+'Tab 4-PPN9'!H46</f>
        <v>0</v>
      </c>
      <c r="I57" s="150">
        <f>'Tab 3'!I57+'Tab 4-PPN1'!I46+'Tab 4-PPN2'!I46+'Tab 4-PPN3'!I46+'Tab 4-PPN4'!I46+'Tab 4-PPN5'!I46+'Tab 4-PPN6'!I46+'Tab 4-PPN7'!I46+'Tab 4-PPN8'!I46+'Tab 4-PPN9'!I46</f>
        <v>0</v>
      </c>
      <c r="J57" s="150">
        <f>'Tab 3'!J57+'Tab 4-PPN1'!J46+'Tab 4-PPN2'!J46+'Tab 4-PPN3'!J46+'Tab 4-PPN4'!J46+'Tab 4-PPN5'!J46+'Tab 4-PPN6'!J46+'Tab 4-PPN7'!J46+'Tab 4-PPN8'!J46+'Tab 4-PPN9'!J46</f>
        <v>0</v>
      </c>
      <c r="K57" s="150">
        <f>'Tab 3'!K57+'Tab 4-PPN1'!K46+'Tab 4-PPN2'!K46+'Tab 4-PPN3'!K46+'Tab 4-PPN4'!K46+'Tab 4-PPN5'!K46+'Tab 4-PPN6'!K46+'Tab 4-PPN7'!K46+'Tab 4-PPN8'!K46+'Tab 4-PPN9'!K46</f>
        <v>0</v>
      </c>
      <c r="L57" s="150">
        <f>'Tab 3'!L57+'Tab 4-PPN1'!L46+'Tab 4-PPN2'!L46+'Tab 4-PPN3'!L46+'Tab 4-PPN4'!L46+'Tab 4-PPN5'!L46+'Tab 4-PPN6'!L46+'Tab 4-PPN7'!L46+'Tab 4-PPN8'!L46+'Tab 4-PPN9'!L46</f>
        <v>0</v>
      </c>
      <c r="M57" s="150">
        <f>'Tab 3'!M57+'Tab 4-PPN1'!M46+'Tab 4-PPN2'!M46+'Tab 4-PPN3'!M46+'Tab 4-PPN4'!M46+'Tab 4-PPN5'!M46+'Tab 4-PPN6'!M46+'Tab 4-PPN7'!M46+'Tab 4-PPN8'!M46+'Tab 4-PPN9'!M46</f>
        <v>0</v>
      </c>
      <c r="N57" s="150">
        <f>'Tab 3'!N57+'Tab 4-PPN1'!N46+'Tab 4-PPN2'!N46+'Tab 4-PPN3'!N46+'Tab 4-PPN4'!N46+'Tab 4-PPN5'!N46+'Tab 4-PPN6'!N46+'Tab 4-PPN7'!N46+'Tab 4-PPN8'!N46+'Tab 4-PPN9'!N46</f>
        <v>0</v>
      </c>
      <c r="O57" s="210">
        <f>'Tab 3'!O57+'Tab 4-PPN1'!O46+'Tab 4-PPN2'!O46+'Tab 4-PPN3'!O46+'Tab 4-PPN4'!O46+'Tab 4-PPN5'!O46+'Tab 4-PPN6'!O46+'Tab 4-PPN7'!O46+'Tab 4-PPN8'!O46+'Tab 4-PPN9'!O46</f>
        <v>0</v>
      </c>
      <c r="P57" s="195">
        <f t="shared" ref="P57:X57" si="6">P58</f>
        <v>0</v>
      </c>
      <c r="Q57" s="149">
        <f t="shared" si="6"/>
        <v>0</v>
      </c>
      <c r="R57" s="149">
        <f t="shared" si="6"/>
        <v>0</v>
      </c>
      <c r="S57" s="149">
        <f t="shared" si="6"/>
        <v>0</v>
      </c>
      <c r="T57" s="149">
        <f t="shared" si="6"/>
        <v>0</v>
      </c>
      <c r="U57" s="55">
        <f t="shared" si="6"/>
        <v>0</v>
      </c>
      <c r="V57" s="55">
        <f t="shared" si="6"/>
        <v>0</v>
      </c>
      <c r="W57" s="55">
        <f t="shared" si="6"/>
        <v>0</v>
      </c>
      <c r="X57" s="70">
        <f t="shared" si="6"/>
        <v>0</v>
      </c>
    </row>
    <row r="58" spans="1:24" ht="23.25" x14ac:dyDescent="0.35">
      <c r="A58" s="191"/>
      <c r="B58" s="162"/>
      <c r="C58" s="163"/>
      <c r="D58" s="164"/>
      <c r="E58" s="150">
        <f>'Tab 3'!E58+'Tab 4-PPN1'!E47+'Tab 4-PPN2'!E47+'Tab 4-PPN3'!E47+'Tab 4-PPN4'!E47+'Tab 4-PPN5'!E47+'Tab 4-PPN6'!E47+'Tab 4-PPN7'!E47+'Tab 4-PPN8'!E47+'Tab 4-PPN9'!E47</f>
        <v>0</v>
      </c>
      <c r="F58" s="150">
        <f>'Tab 3'!F58+'Tab 4-PPN1'!F47+'Tab 4-PPN2'!F47+'Tab 4-PPN3'!F47+'Tab 4-PPN4'!F47+'Tab 4-PPN5'!F47+'Tab 4-PPN6'!F47+'Tab 4-PPN7'!F47+'Tab 4-PPN8'!F47+'Tab 4-PPN9'!F47</f>
        <v>0</v>
      </c>
      <c r="G58" s="150">
        <f>'Tab 3'!G58+'Tab 4-PPN1'!G47+'Tab 4-PPN2'!G47+'Tab 4-PPN3'!G47+'Tab 4-PPN4'!G47+'Tab 4-PPN5'!G47+'Tab 4-PPN6'!G47+'Tab 4-PPN7'!G47+'Tab 4-PPN8'!G47+'Tab 4-PPN9'!G47</f>
        <v>0</v>
      </c>
      <c r="H58" s="150">
        <f>'Tab 3'!H58+'Tab 4-PPN1'!H47+'Tab 4-PPN2'!H47+'Tab 4-PPN3'!H47+'Tab 4-PPN4'!H47+'Tab 4-PPN5'!H47+'Tab 4-PPN6'!H47+'Tab 4-PPN7'!H47+'Tab 4-PPN8'!H47+'Tab 4-PPN9'!H47</f>
        <v>0</v>
      </c>
      <c r="I58" s="150">
        <f>'Tab 3'!I58+'Tab 4-PPN1'!I47+'Tab 4-PPN2'!I47+'Tab 4-PPN3'!I47+'Tab 4-PPN4'!I47+'Tab 4-PPN5'!I47+'Tab 4-PPN6'!I47+'Tab 4-PPN7'!I47+'Tab 4-PPN8'!I47+'Tab 4-PPN9'!I47</f>
        <v>0</v>
      </c>
      <c r="J58" s="150">
        <f>'Tab 3'!J58+'Tab 4-PPN1'!J47+'Tab 4-PPN2'!J47+'Tab 4-PPN3'!J47+'Tab 4-PPN4'!J47+'Tab 4-PPN5'!J47+'Tab 4-PPN6'!J47+'Tab 4-PPN7'!J47+'Tab 4-PPN8'!J47+'Tab 4-PPN9'!J47</f>
        <v>0</v>
      </c>
      <c r="K58" s="150">
        <f>'Tab 3'!K58+'Tab 4-PPN1'!K47+'Tab 4-PPN2'!K47+'Tab 4-PPN3'!K47+'Tab 4-PPN4'!K47+'Tab 4-PPN5'!K47+'Tab 4-PPN6'!K47+'Tab 4-PPN7'!K47+'Tab 4-PPN8'!K47+'Tab 4-PPN9'!K47</f>
        <v>0</v>
      </c>
      <c r="L58" s="150">
        <f>'Tab 3'!L58+'Tab 4-PPN1'!L47+'Tab 4-PPN2'!L47+'Tab 4-PPN3'!L47+'Tab 4-PPN4'!L47+'Tab 4-PPN5'!L47+'Tab 4-PPN6'!L47+'Tab 4-PPN7'!L47+'Tab 4-PPN8'!L47+'Tab 4-PPN9'!L47</f>
        <v>0</v>
      </c>
      <c r="M58" s="150">
        <f>'Tab 3'!M58+'Tab 4-PPN1'!M47+'Tab 4-PPN2'!M47+'Tab 4-PPN3'!M47+'Tab 4-PPN4'!M47+'Tab 4-PPN5'!M47+'Tab 4-PPN6'!M47+'Tab 4-PPN7'!M47+'Tab 4-PPN8'!M47+'Tab 4-PPN9'!M47</f>
        <v>0</v>
      </c>
      <c r="N58" s="150">
        <f>'Tab 3'!N58+'Tab 4-PPN1'!N47+'Tab 4-PPN2'!N47+'Tab 4-PPN3'!N47+'Tab 4-PPN4'!N47+'Tab 4-PPN5'!N47+'Tab 4-PPN6'!N47+'Tab 4-PPN7'!N47+'Tab 4-PPN8'!N47+'Tab 4-PPN9'!N47</f>
        <v>0</v>
      </c>
      <c r="O58" s="210">
        <f>'Tab 3'!O58+'Tab 4-PPN1'!O47+'Tab 4-PPN2'!O47+'Tab 4-PPN3'!O47+'Tab 4-PPN4'!O47+'Tab 4-PPN5'!O47+'Tab 4-PPN6'!O47+'Tab 4-PPN7'!O47+'Tab 4-PPN8'!O47+'Tab 4-PPN9'!O47</f>
        <v>0</v>
      </c>
      <c r="P58" s="203"/>
      <c r="Q58" s="165"/>
      <c r="R58" s="165"/>
      <c r="S58" s="165"/>
      <c r="T58" s="165"/>
      <c r="U58" s="59"/>
      <c r="V58" s="59"/>
      <c r="W58" s="59"/>
      <c r="X58" s="72"/>
    </row>
    <row r="59" spans="1:24" ht="23.25" x14ac:dyDescent="0.35">
      <c r="A59" s="191"/>
      <c r="B59" s="162">
        <v>6</v>
      </c>
      <c r="C59" s="163" t="s">
        <v>49</v>
      </c>
      <c r="D59" s="164">
        <v>614900</v>
      </c>
      <c r="E59" s="150">
        <f>'Tab 3'!E59+'Tab 4-PPN1'!E48+'Tab 4-PPN2'!E48+'Tab 4-PPN3'!E48+'Tab 4-PPN4'!E48+'Tab 4-PPN5'!E48+'Tab 4-PPN6'!E48+'Tab 4-PPN7'!E48+'Tab 4-PPN8'!E48+'Tab 4-PPN9'!E48</f>
        <v>0</v>
      </c>
      <c r="F59" s="150">
        <f>'Tab 3'!F59+'Tab 4-PPN1'!F48+'Tab 4-PPN2'!F48+'Tab 4-PPN3'!F48+'Tab 4-PPN4'!F48+'Tab 4-PPN5'!F48+'Tab 4-PPN6'!F48+'Tab 4-PPN7'!F48+'Tab 4-PPN8'!F48+'Tab 4-PPN9'!F48</f>
        <v>0</v>
      </c>
      <c r="G59" s="150">
        <f>'Tab 3'!G59+'Tab 4-PPN1'!G48+'Tab 4-PPN2'!G48+'Tab 4-PPN3'!G48+'Tab 4-PPN4'!G48+'Tab 4-PPN5'!G48+'Tab 4-PPN6'!G48+'Tab 4-PPN7'!G48+'Tab 4-PPN8'!G48+'Tab 4-PPN9'!G48</f>
        <v>0</v>
      </c>
      <c r="H59" s="150">
        <f>'Tab 3'!H59+'Tab 4-PPN1'!H48+'Tab 4-PPN2'!H48+'Tab 4-PPN3'!H48+'Tab 4-PPN4'!H48+'Tab 4-PPN5'!H48+'Tab 4-PPN6'!H48+'Tab 4-PPN7'!H48+'Tab 4-PPN8'!H48+'Tab 4-PPN9'!H48</f>
        <v>0</v>
      </c>
      <c r="I59" s="150">
        <f>'Tab 3'!I59+'Tab 4-PPN1'!I48+'Tab 4-PPN2'!I48+'Tab 4-PPN3'!I48+'Tab 4-PPN4'!I48+'Tab 4-PPN5'!I48+'Tab 4-PPN6'!I48+'Tab 4-PPN7'!I48+'Tab 4-PPN8'!I48+'Tab 4-PPN9'!I48</f>
        <v>0</v>
      </c>
      <c r="J59" s="150">
        <f>'Tab 3'!J59+'Tab 4-PPN1'!J48+'Tab 4-PPN2'!J48+'Tab 4-PPN3'!J48+'Tab 4-PPN4'!J48+'Tab 4-PPN5'!J48+'Tab 4-PPN6'!J48+'Tab 4-PPN7'!J48+'Tab 4-PPN8'!J48+'Tab 4-PPN9'!J48</f>
        <v>0</v>
      </c>
      <c r="K59" s="150">
        <f>'Tab 3'!K59+'Tab 4-PPN1'!K48+'Tab 4-PPN2'!K48+'Tab 4-PPN3'!K48+'Tab 4-PPN4'!K48+'Tab 4-PPN5'!K48+'Tab 4-PPN6'!K48+'Tab 4-PPN7'!K48+'Tab 4-PPN8'!K48+'Tab 4-PPN9'!K48</f>
        <v>0</v>
      </c>
      <c r="L59" s="150">
        <f>'Tab 3'!L59+'Tab 4-PPN1'!L48+'Tab 4-PPN2'!L48+'Tab 4-PPN3'!L48+'Tab 4-PPN4'!L48+'Tab 4-PPN5'!L48+'Tab 4-PPN6'!L48+'Tab 4-PPN7'!L48+'Tab 4-PPN8'!L48+'Tab 4-PPN9'!L48</f>
        <v>0</v>
      </c>
      <c r="M59" s="150">
        <f>'Tab 3'!M59+'Tab 4-PPN1'!M48+'Tab 4-PPN2'!M48+'Tab 4-PPN3'!M48+'Tab 4-PPN4'!M48+'Tab 4-PPN5'!M48+'Tab 4-PPN6'!M48+'Tab 4-PPN7'!M48+'Tab 4-PPN8'!M48+'Tab 4-PPN9'!M48</f>
        <v>0</v>
      </c>
      <c r="N59" s="150">
        <f>'Tab 3'!N59+'Tab 4-PPN1'!N48+'Tab 4-PPN2'!N48+'Tab 4-PPN3'!N48+'Tab 4-PPN4'!N48+'Tab 4-PPN5'!N48+'Tab 4-PPN6'!N48+'Tab 4-PPN7'!N48+'Tab 4-PPN8'!N48+'Tab 4-PPN9'!N48</f>
        <v>0</v>
      </c>
      <c r="O59" s="210">
        <f>'Tab 3'!O59+'Tab 4-PPN1'!O48+'Tab 4-PPN2'!O48+'Tab 4-PPN3'!O48+'Tab 4-PPN4'!O48+'Tab 4-PPN5'!O48+'Tab 4-PPN6'!O48+'Tab 4-PPN7'!O48+'Tab 4-PPN8'!O48+'Tab 4-PPN9'!O48</f>
        <v>0</v>
      </c>
      <c r="P59" s="195">
        <f t="shared" ref="P59:X59" si="7">P60</f>
        <v>0</v>
      </c>
      <c r="Q59" s="149">
        <f t="shared" si="7"/>
        <v>0</v>
      </c>
      <c r="R59" s="149">
        <f t="shared" si="7"/>
        <v>0</v>
      </c>
      <c r="S59" s="149">
        <f t="shared" si="7"/>
        <v>0</v>
      </c>
      <c r="T59" s="149">
        <f t="shared" si="7"/>
        <v>0</v>
      </c>
      <c r="U59" s="55">
        <f t="shared" si="7"/>
        <v>0</v>
      </c>
      <c r="V59" s="55">
        <f t="shared" si="7"/>
        <v>0</v>
      </c>
      <c r="W59" s="55">
        <f t="shared" si="7"/>
        <v>0</v>
      </c>
      <c r="X59" s="70">
        <f t="shared" si="7"/>
        <v>0</v>
      </c>
    </row>
    <row r="60" spans="1:24" ht="24" thickBot="1" x14ac:dyDescent="0.4">
      <c r="A60" s="191"/>
      <c r="B60" s="287"/>
      <c r="C60" s="288"/>
      <c r="D60" s="287"/>
      <c r="E60" s="278">
        <f>'Tab 3'!E60+'Tab 4-PPN1'!E49+'Tab 4-PPN2'!E49+'Tab 4-PPN3'!E49+'Tab 4-PPN4'!E49+'Tab 4-PPN5'!E49+'Tab 4-PPN6'!E49+'Tab 4-PPN7'!E49+'Tab 4-PPN8'!E49+'Tab 4-PPN9'!E49</f>
        <v>0</v>
      </c>
      <c r="F60" s="278">
        <f>'Tab 3'!F60+'Tab 4-PPN1'!F49+'Tab 4-PPN2'!F49+'Tab 4-PPN3'!F49+'Tab 4-PPN4'!F49+'Tab 4-PPN5'!F49+'Tab 4-PPN6'!F49+'Tab 4-PPN7'!F49+'Tab 4-PPN8'!F49+'Tab 4-PPN9'!F49</f>
        <v>0</v>
      </c>
      <c r="G60" s="278">
        <f>'Tab 3'!G60+'Tab 4-PPN1'!G49+'Tab 4-PPN2'!G49+'Tab 4-PPN3'!G49+'Tab 4-PPN4'!G49+'Tab 4-PPN5'!G49+'Tab 4-PPN6'!G49+'Tab 4-PPN7'!G49+'Tab 4-PPN8'!G49+'Tab 4-PPN9'!G49</f>
        <v>0</v>
      </c>
      <c r="H60" s="278">
        <f>'Tab 3'!H60+'Tab 4-PPN1'!H49+'Tab 4-PPN2'!H49+'Tab 4-PPN3'!H49+'Tab 4-PPN4'!H49+'Tab 4-PPN5'!H49+'Tab 4-PPN6'!H49+'Tab 4-PPN7'!H49+'Tab 4-PPN8'!H49+'Tab 4-PPN9'!H49</f>
        <v>0</v>
      </c>
      <c r="I60" s="278">
        <f>'Tab 3'!I60+'Tab 4-PPN1'!I49+'Tab 4-PPN2'!I49+'Tab 4-PPN3'!I49+'Tab 4-PPN4'!I49+'Tab 4-PPN5'!I49+'Tab 4-PPN6'!I49+'Tab 4-PPN7'!I49+'Tab 4-PPN8'!I49+'Tab 4-PPN9'!I49</f>
        <v>0</v>
      </c>
      <c r="J60" s="278">
        <f>'Tab 3'!J60+'Tab 4-PPN1'!J49+'Tab 4-PPN2'!J49+'Tab 4-PPN3'!J49+'Tab 4-PPN4'!J49+'Tab 4-PPN5'!J49+'Tab 4-PPN6'!J49+'Tab 4-PPN7'!J49+'Tab 4-PPN8'!J49+'Tab 4-PPN9'!J49</f>
        <v>0</v>
      </c>
      <c r="K60" s="278">
        <f>'Tab 3'!K60+'Tab 4-PPN1'!K49+'Tab 4-PPN2'!K49+'Tab 4-PPN3'!K49+'Tab 4-PPN4'!K49+'Tab 4-PPN5'!K49+'Tab 4-PPN6'!K49+'Tab 4-PPN7'!K49+'Tab 4-PPN8'!K49+'Tab 4-PPN9'!K49</f>
        <v>0</v>
      </c>
      <c r="L60" s="278">
        <f>'Tab 3'!L60+'Tab 4-PPN1'!L49+'Tab 4-PPN2'!L49+'Tab 4-PPN3'!L49+'Tab 4-PPN4'!L49+'Tab 4-PPN5'!L49+'Tab 4-PPN6'!L49+'Tab 4-PPN7'!L49+'Tab 4-PPN8'!L49+'Tab 4-PPN9'!L49</f>
        <v>0</v>
      </c>
      <c r="M60" s="278">
        <f>'Tab 3'!M60+'Tab 4-PPN1'!M49+'Tab 4-PPN2'!M49+'Tab 4-PPN3'!M49+'Tab 4-PPN4'!M49+'Tab 4-PPN5'!M49+'Tab 4-PPN6'!M49+'Tab 4-PPN7'!M49+'Tab 4-PPN8'!M49+'Tab 4-PPN9'!M49</f>
        <v>0</v>
      </c>
      <c r="N60" s="278">
        <f>'Tab 3'!N60+'Tab 4-PPN1'!N49+'Tab 4-PPN2'!N49+'Tab 4-PPN3'!N49+'Tab 4-PPN4'!N49+'Tab 4-PPN5'!N49+'Tab 4-PPN6'!N49+'Tab 4-PPN7'!N49+'Tab 4-PPN8'!N49+'Tab 4-PPN9'!N49</f>
        <v>0</v>
      </c>
      <c r="O60" s="289">
        <f>'Tab 3'!O60+'Tab 4-PPN1'!O49+'Tab 4-PPN2'!O49+'Tab 4-PPN3'!O49+'Tab 4-PPN4'!O49+'Tab 4-PPN5'!O49+'Tab 4-PPN6'!O49+'Tab 4-PPN7'!O49+'Tab 4-PPN8'!O49+'Tab 4-PPN9'!O49</f>
        <v>0</v>
      </c>
      <c r="P60" s="290"/>
      <c r="Q60" s="291"/>
      <c r="R60" s="291"/>
      <c r="S60" s="291"/>
      <c r="T60" s="291"/>
      <c r="U60" s="292"/>
      <c r="V60" s="292"/>
      <c r="W60" s="292"/>
      <c r="X60" s="293"/>
    </row>
    <row r="61" spans="1:24" ht="46.5" thickBot="1" x14ac:dyDescent="0.4">
      <c r="A61" s="191"/>
      <c r="B61" s="281" t="s">
        <v>13</v>
      </c>
      <c r="C61" s="282" t="s">
        <v>61</v>
      </c>
      <c r="D61" s="283">
        <v>615000</v>
      </c>
      <c r="E61" s="276">
        <f>'Tab 3'!E61+'Tab 4-PPN1'!E50+'Tab 4-PPN2'!E50+'Tab 4-PPN3'!E50+'Tab 4-PPN4'!E50+'Tab 4-PPN5'!E50+'Tab 4-PPN6'!E50+'Tab 4-PPN7'!E50+'Tab 4-PPN8'!E50+'Tab 4-PPN9'!E50</f>
        <v>0</v>
      </c>
      <c r="F61" s="276">
        <f>'Tab 3'!F61+'Tab 4-PPN1'!F50+'Tab 4-PPN2'!F50+'Tab 4-PPN3'!F50+'Tab 4-PPN4'!F50+'Tab 4-PPN5'!F50+'Tab 4-PPN6'!F50+'Tab 4-PPN7'!F50+'Tab 4-PPN8'!F50+'Tab 4-PPN9'!F50</f>
        <v>0</v>
      </c>
      <c r="G61" s="276">
        <f>'Tab 3'!G61+'Tab 4-PPN1'!G50+'Tab 4-PPN2'!G50+'Tab 4-PPN3'!G50+'Tab 4-PPN4'!G50+'Tab 4-PPN5'!G50+'Tab 4-PPN6'!G50+'Tab 4-PPN7'!G50+'Tab 4-PPN8'!G50+'Tab 4-PPN9'!G50</f>
        <v>0</v>
      </c>
      <c r="H61" s="276">
        <f>'Tab 3'!H61+'Tab 4-PPN1'!H50+'Tab 4-PPN2'!H50+'Tab 4-PPN3'!H50+'Tab 4-PPN4'!H50+'Tab 4-PPN5'!H50+'Tab 4-PPN6'!H50+'Tab 4-PPN7'!H50+'Tab 4-PPN8'!H50+'Tab 4-PPN9'!H50</f>
        <v>0</v>
      </c>
      <c r="I61" s="276">
        <f>'Tab 3'!I61+'Tab 4-PPN1'!I50+'Tab 4-PPN2'!I50+'Tab 4-PPN3'!I50+'Tab 4-PPN4'!I50+'Tab 4-PPN5'!I50+'Tab 4-PPN6'!I50+'Tab 4-PPN7'!I50+'Tab 4-PPN8'!I50+'Tab 4-PPN9'!I50</f>
        <v>0</v>
      </c>
      <c r="J61" s="276">
        <f>'Tab 3'!J61+'Tab 4-PPN1'!J50+'Tab 4-PPN2'!J50+'Tab 4-PPN3'!J50+'Tab 4-PPN4'!J50+'Tab 4-PPN5'!J50+'Tab 4-PPN6'!J50+'Tab 4-PPN7'!J50+'Tab 4-PPN8'!J50+'Tab 4-PPN9'!J50</f>
        <v>0</v>
      </c>
      <c r="K61" s="276">
        <f>'Tab 3'!K61+'Tab 4-PPN1'!K50+'Tab 4-PPN2'!K50+'Tab 4-PPN3'!K50+'Tab 4-PPN4'!K50+'Tab 4-PPN5'!K50+'Tab 4-PPN6'!K50+'Tab 4-PPN7'!K50+'Tab 4-PPN8'!K50+'Tab 4-PPN9'!K50</f>
        <v>0</v>
      </c>
      <c r="L61" s="276">
        <f>'Tab 3'!L61+'Tab 4-PPN1'!L50+'Tab 4-PPN2'!L50+'Tab 4-PPN3'!L50+'Tab 4-PPN4'!L50+'Tab 4-PPN5'!L50+'Tab 4-PPN6'!L50+'Tab 4-PPN7'!L50+'Tab 4-PPN8'!L50+'Tab 4-PPN9'!L50</f>
        <v>0</v>
      </c>
      <c r="M61" s="276">
        <f>'Tab 3'!M61+'Tab 4-PPN1'!M50+'Tab 4-PPN2'!M50+'Tab 4-PPN3'!M50+'Tab 4-PPN4'!M50+'Tab 4-PPN5'!M50+'Tab 4-PPN6'!M50+'Tab 4-PPN7'!M50+'Tab 4-PPN8'!M50+'Tab 4-PPN9'!M50</f>
        <v>0</v>
      </c>
      <c r="N61" s="276">
        <f>'Tab 3'!N61+'Tab 4-PPN1'!N50+'Tab 4-PPN2'!N50+'Tab 4-PPN3'!N50+'Tab 4-PPN4'!N50+'Tab 4-PPN5'!N50+'Tab 4-PPN6'!N50+'Tab 4-PPN7'!N50+'Tab 4-PPN8'!N50+'Tab 4-PPN9'!N50</f>
        <v>0</v>
      </c>
      <c r="O61" s="277">
        <f>'Tab 3'!O61+'Tab 4-PPN1'!O50+'Tab 4-PPN2'!O50+'Tab 4-PPN3'!O50+'Tab 4-PPN4'!O50+'Tab 4-PPN5'!O50+'Tab 4-PPN6'!O50+'Tab 4-PPN7'!O50+'Tab 4-PPN8'!O50+'Tab 4-PPN9'!O50</f>
        <v>0</v>
      </c>
      <c r="P61" s="284">
        <f t="shared" ref="P61:X61" si="8">P62+P65</f>
        <v>0</v>
      </c>
      <c r="Q61" s="276">
        <f t="shared" si="8"/>
        <v>0</v>
      </c>
      <c r="R61" s="276">
        <f t="shared" si="8"/>
        <v>0</v>
      </c>
      <c r="S61" s="276">
        <f t="shared" si="8"/>
        <v>0</v>
      </c>
      <c r="T61" s="276">
        <f t="shared" si="8"/>
        <v>0</v>
      </c>
      <c r="U61" s="285">
        <f t="shared" si="8"/>
        <v>0</v>
      </c>
      <c r="V61" s="285">
        <f t="shared" si="8"/>
        <v>0</v>
      </c>
      <c r="W61" s="285">
        <f t="shared" si="8"/>
        <v>0</v>
      </c>
      <c r="X61" s="286">
        <f t="shared" si="8"/>
        <v>0</v>
      </c>
    </row>
    <row r="62" spans="1:24" ht="23.25" x14ac:dyDescent="0.35">
      <c r="A62" s="191"/>
      <c r="B62" s="159">
        <v>1</v>
      </c>
      <c r="C62" s="160" t="s">
        <v>50</v>
      </c>
      <c r="D62" s="206">
        <v>615100</v>
      </c>
      <c r="E62" s="211">
        <f>'Tab 3'!E62+'Tab 4-PPN1'!E51+'Tab 4-PPN2'!E51+'Tab 4-PPN3'!E51+'Tab 4-PPN4'!E51+'Tab 4-PPN5'!E51+'Tab 4-PPN6'!E51+'Tab 4-PPN7'!E51+'Tab 4-PPN8'!E51+'Tab 4-PPN9'!E51</f>
        <v>0</v>
      </c>
      <c r="F62" s="211">
        <f>'Tab 3'!F62+'Tab 4-PPN1'!F51+'Tab 4-PPN2'!F51+'Tab 4-PPN3'!F51+'Tab 4-PPN4'!F51+'Tab 4-PPN5'!F51+'Tab 4-PPN6'!F51+'Tab 4-PPN7'!F51+'Tab 4-PPN8'!F51+'Tab 4-PPN9'!F51</f>
        <v>0</v>
      </c>
      <c r="G62" s="211">
        <f>'Tab 3'!G62+'Tab 4-PPN1'!G51+'Tab 4-PPN2'!G51+'Tab 4-PPN3'!G51+'Tab 4-PPN4'!G51+'Tab 4-PPN5'!G51+'Tab 4-PPN6'!G51+'Tab 4-PPN7'!G51+'Tab 4-PPN8'!G51+'Tab 4-PPN9'!G51</f>
        <v>0</v>
      </c>
      <c r="H62" s="211">
        <f>'Tab 3'!H62+'Tab 4-PPN1'!H51+'Tab 4-PPN2'!H51+'Tab 4-PPN3'!H51+'Tab 4-PPN4'!H51+'Tab 4-PPN5'!H51+'Tab 4-PPN6'!H51+'Tab 4-PPN7'!H51+'Tab 4-PPN8'!H51+'Tab 4-PPN9'!H51</f>
        <v>0</v>
      </c>
      <c r="I62" s="211">
        <f>'Tab 3'!I62+'Tab 4-PPN1'!I51+'Tab 4-PPN2'!I51+'Tab 4-PPN3'!I51+'Tab 4-PPN4'!I51+'Tab 4-PPN5'!I51+'Tab 4-PPN6'!I51+'Tab 4-PPN7'!I51+'Tab 4-PPN8'!I51+'Tab 4-PPN9'!I51</f>
        <v>0</v>
      </c>
      <c r="J62" s="211">
        <f>'Tab 3'!J62+'Tab 4-PPN1'!J51+'Tab 4-PPN2'!J51+'Tab 4-PPN3'!J51+'Tab 4-PPN4'!J51+'Tab 4-PPN5'!J51+'Tab 4-PPN6'!J51+'Tab 4-PPN7'!J51+'Tab 4-PPN8'!J51+'Tab 4-PPN9'!J51</f>
        <v>0</v>
      </c>
      <c r="K62" s="211">
        <f>'Tab 3'!K62+'Tab 4-PPN1'!K51+'Tab 4-PPN2'!K51+'Tab 4-PPN3'!K51+'Tab 4-PPN4'!K51+'Tab 4-PPN5'!K51+'Tab 4-PPN6'!K51+'Tab 4-PPN7'!K51+'Tab 4-PPN8'!K51+'Tab 4-PPN9'!K51</f>
        <v>0</v>
      </c>
      <c r="L62" s="211">
        <f>'Tab 3'!L62+'Tab 4-PPN1'!L51+'Tab 4-PPN2'!L51+'Tab 4-PPN3'!L51+'Tab 4-PPN4'!L51+'Tab 4-PPN5'!L51+'Tab 4-PPN6'!L51+'Tab 4-PPN7'!L51+'Tab 4-PPN8'!L51+'Tab 4-PPN9'!L51</f>
        <v>0</v>
      </c>
      <c r="M62" s="211">
        <f>'Tab 3'!M62+'Tab 4-PPN1'!M51+'Tab 4-PPN2'!M51+'Tab 4-PPN3'!M51+'Tab 4-PPN4'!M51+'Tab 4-PPN5'!M51+'Tab 4-PPN6'!M51+'Tab 4-PPN7'!M51+'Tab 4-PPN8'!M51+'Tab 4-PPN9'!M51</f>
        <v>0</v>
      </c>
      <c r="N62" s="211">
        <f>'Tab 3'!N62+'Tab 4-PPN1'!N51+'Tab 4-PPN2'!N51+'Tab 4-PPN3'!N51+'Tab 4-PPN4'!N51+'Tab 4-PPN5'!N51+'Tab 4-PPN6'!N51+'Tab 4-PPN7'!N51+'Tab 4-PPN8'!N51+'Tab 4-PPN9'!N51</f>
        <v>0</v>
      </c>
      <c r="O62" s="212">
        <f>'Tab 3'!O62+'Tab 4-PPN1'!O51+'Tab 4-PPN2'!O51+'Tab 4-PPN3'!O51+'Tab 4-PPN4'!O51+'Tab 4-PPN5'!O51+'Tab 4-PPN6'!O51+'Tab 4-PPN7'!O51+'Tab 4-PPN8'!O51+'Tab 4-PPN9'!O51</f>
        <v>0</v>
      </c>
      <c r="P62" s="202">
        <f t="shared" ref="P62:X62" si="9">SUM(P63:P64)</f>
        <v>0</v>
      </c>
      <c r="Q62" s="161">
        <f t="shared" si="9"/>
        <v>0</v>
      </c>
      <c r="R62" s="161">
        <f t="shared" si="9"/>
        <v>0</v>
      </c>
      <c r="S62" s="161">
        <f t="shared" si="9"/>
        <v>0</v>
      </c>
      <c r="T62" s="161">
        <f t="shared" si="9"/>
        <v>0</v>
      </c>
      <c r="U62" s="113">
        <f t="shared" si="9"/>
        <v>0</v>
      </c>
      <c r="V62" s="113">
        <f t="shared" si="9"/>
        <v>0</v>
      </c>
      <c r="W62" s="113">
        <f t="shared" si="9"/>
        <v>0</v>
      </c>
      <c r="X62" s="114">
        <f t="shared" si="9"/>
        <v>0</v>
      </c>
    </row>
    <row r="63" spans="1:24" ht="23.25" x14ac:dyDescent="0.35">
      <c r="A63" s="191"/>
      <c r="B63" s="162"/>
      <c r="C63" s="163"/>
      <c r="D63" s="164"/>
      <c r="E63" s="168">
        <f>'Tab 3'!E63+'Tab 4-PPN1'!E52+'Tab 4-PPN2'!E52+'Tab 4-PPN3'!E52+'Tab 4-PPN4'!E52+'Tab 4-PPN5'!E52+'Tab 4-PPN6'!E52+'Tab 4-PPN7'!E52+'Tab 4-PPN8'!E52+'Tab 4-PPN9'!E52</f>
        <v>0</v>
      </c>
      <c r="F63" s="168">
        <f>'Tab 3'!F63+'Tab 4-PPN1'!F52+'Tab 4-PPN2'!F52+'Tab 4-PPN3'!F52+'Tab 4-PPN4'!F52+'Tab 4-PPN5'!F52+'Tab 4-PPN6'!F52+'Tab 4-PPN7'!F52+'Tab 4-PPN8'!F52+'Tab 4-PPN9'!F52</f>
        <v>0</v>
      </c>
      <c r="G63" s="168">
        <f>'Tab 3'!G63+'Tab 4-PPN1'!G52+'Tab 4-PPN2'!G52+'Tab 4-PPN3'!G52+'Tab 4-PPN4'!G52+'Tab 4-PPN5'!G52+'Tab 4-PPN6'!G52+'Tab 4-PPN7'!G52+'Tab 4-PPN8'!G52+'Tab 4-PPN9'!G52</f>
        <v>0</v>
      </c>
      <c r="H63" s="168">
        <f>'Tab 3'!H63+'Tab 4-PPN1'!H52+'Tab 4-PPN2'!H52+'Tab 4-PPN3'!H52+'Tab 4-PPN4'!H52+'Tab 4-PPN5'!H52+'Tab 4-PPN6'!H52+'Tab 4-PPN7'!H52+'Tab 4-PPN8'!H52+'Tab 4-PPN9'!H52</f>
        <v>0</v>
      </c>
      <c r="I63" s="168">
        <f>'Tab 3'!I63+'Tab 4-PPN1'!I52+'Tab 4-PPN2'!I52+'Tab 4-PPN3'!I52+'Tab 4-PPN4'!I52+'Tab 4-PPN5'!I52+'Tab 4-PPN6'!I52+'Tab 4-PPN7'!I52+'Tab 4-PPN8'!I52+'Tab 4-PPN9'!I52</f>
        <v>0</v>
      </c>
      <c r="J63" s="168">
        <f>'Tab 3'!J63+'Tab 4-PPN1'!J52+'Tab 4-PPN2'!J52+'Tab 4-PPN3'!J52+'Tab 4-PPN4'!J52+'Tab 4-PPN5'!J52+'Tab 4-PPN6'!J52+'Tab 4-PPN7'!J52+'Tab 4-PPN8'!J52+'Tab 4-PPN9'!J52</f>
        <v>0</v>
      </c>
      <c r="K63" s="168">
        <f>'Tab 3'!K63+'Tab 4-PPN1'!K52+'Tab 4-PPN2'!K52+'Tab 4-PPN3'!K52+'Tab 4-PPN4'!K52+'Tab 4-PPN5'!K52+'Tab 4-PPN6'!K52+'Tab 4-PPN7'!K52+'Tab 4-PPN8'!K52+'Tab 4-PPN9'!K52</f>
        <v>0</v>
      </c>
      <c r="L63" s="168">
        <f>'Tab 3'!L63+'Tab 4-PPN1'!L52+'Tab 4-PPN2'!L52+'Tab 4-PPN3'!L52+'Tab 4-PPN4'!L52+'Tab 4-PPN5'!L52+'Tab 4-PPN6'!L52+'Tab 4-PPN7'!L52+'Tab 4-PPN8'!L52+'Tab 4-PPN9'!L52</f>
        <v>0</v>
      </c>
      <c r="M63" s="168">
        <f>'Tab 3'!M63+'Tab 4-PPN1'!M52+'Tab 4-PPN2'!M52+'Tab 4-PPN3'!M52+'Tab 4-PPN4'!M52+'Tab 4-PPN5'!M52+'Tab 4-PPN6'!M52+'Tab 4-PPN7'!M52+'Tab 4-PPN8'!M52+'Tab 4-PPN9'!M52</f>
        <v>0</v>
      </c>
      <c r="N63" s="168">
        <f>'Tab 3'!N63+'Tab 4-PPN1'!N52+'Tab 4-PPN2'!N52+'Tab 4-PPN3'!N52+'Tab 4-PPN4'!N52+'Tab 4-PPN5'!N52+'Tab 4-PPN6'!N52+'Tab 4-PPN7'!N52+'Tab 4-PPN8'!N52+'Tab 4-PPN9'!N52</f>
        <v>0</v>
      </c>
      <c r="O63" s="227">
        <f>'Tab 3'!O63+'Tab 4-PPN1'!O52+'Tab 4-PPN2'!O52+'Tab 4-PPN3'!O52+'Tab 4-PPN4'!O52+'Tab 4-PPN5'!O52+'Tab 4-PPN6'!O52+'Tab 4-PPN7'!O52+'Tab 4-PPN8'!O52+'Tab 4-PPN9'!O52</f>
        <v>0</v>
      </c>
      <c r="P63" s="203"/>
      <c r="Q63" s="165"/>
      <c r="R63" s="165"/>
      <c r="S63" s="165"/>
      <c r="T63" s="165"/>
      <c r="U63" s="59"/>
      <c r="V63" s="59"/>
      <c r="W63" s="59"/>
      <c r="X63" s="72"/>
    </row>
    <row r="64" spans="1:24" ht="23.25" x14ac:dyDescent="0.35">
      <c r="A64" s="191"/>
      <c r="B64" s="162"/>
      <c r="C64" s="163"/>
      <c r="D64" s="164"/>
      <c r="E64" s="168">
        <f>'Tab 3'!E64+'Tab 4-PPN1'!E53+'Tab 4-PPN2'!E53+'Tab 4-PPN3'!E53+'Tab 4-PPN4'!E53+'Tab 4-PPN5'!E53+'Tab 4-PPN6'!E53+'Tab 4-PPN7'!E53+'Tab 4-PPN8'!E53+'Tab 4-PPN9'!E53</f>
        <v>0</v>
      </c>
      <c r="F64" s="168">
        <f>'Tab 3'!F64+'Tab 4-PPN1'!F53+'Tab 4-PPN2'!F53+'Tab 4-PPN3'!F53+'Tab 4-PPN4'!F53+'Tab 4-PPN5'!F53+'Tab 4-PPN6'!F53+'Tab 4-PPN7'!F53+'Tab 4-PPN8'!F53+'Tab 4-PPN9'!F53</f>
        <v>0</v>
      </c>
      <c r="G64" s="168">
        <f>'Tab 3'!G64+'Tab 4-PPN1'!G53+'Tab 4-PPN2'!G53+'Tab 4-PPN3'!G53+'Tab 4-PPN4'!G53+'Tab 4-PPN5'!G53+'Tab 4-PPN6'!G53+'Tab 4-PPN7'!G53+'Tab 4-PPN8'!G53+'Tab 4-PPN9'!G53</f>
        <v>0</v>
      </c>
      <c r="H64" s="168">
        <f>'Tab 3'!H64+'Tab 4-PPN1'!H53+'Tab 4-PPN2'!H53+'Tab 4-PPN3'!H53+'Tab 4-PPN4'!H53+'Tab 4-PPN5'!H53+'Tab 4-PPN6'!H53+'Tab 4-PPN7'!H53+'Tab 4-PPN8'!H53+'Tab 4-PPN9'!H53</f>
        <v>0</v>
      </c>
      <c r="I64" s="168">
        <f>'Tab 3'!I64+'Tab 4-PPN1'!I53+'Tab 4-PPN2'!I53+'Tab 4-PPN3'!I53+'Tab 4-PPN4'!I53+'Tab 4-PPN5'!I53+'Tab 4-PPN6'!I53+'Tab 4-PPN7'!I53+'Tab 4-PPN8'!I53+'Tab 4-PPN9'!I53</f>
        <v>0</v>
      </c>
      <c r="J64" s="168">
        <f>'Tab 3'!J64+'Tab 4-PPN1'!J53+'Tab 4-PPN2'!J53+'Tab 4-PPN3'!J53+'Tab 4-PPN4'!J53+'Tab 4-PPN5'!J53+'Tab 4-PPN6'!J53+'Tab 4-PPN7'!J53+'Tab 4-PPN8'!J53+'Tab 4-PPN9'!J53</f>
        <v>0</v>
      </c>
      <c r="K64" s="168">
        <f>'Tab 3'!K64+'Tab 4-PPN1'!K53+'Tab 4-PPN2'!K53+'Tab 4-PPN3'!K53+'Tab 4-PPN4'!K53+'Tab 4-PPN5'!K53+'Tab 4-PPN6'!K53+'Tab 4-PPN7'!K53+'Tab 4-PPN8'!K53+'Tab 4-PPN9'!K53</f>
        <v>0</v>
      </c>
      <c r="L64" s="168">
        <f>'Tab 3'!L64+'Tab 4-PPN1'!L53+'Tab 4-PPN2'!L53+'Tab 4-PPN3'!L53+'Tab 4-PPN4'!L53+'Tab 4-PPN5'!L53+'Tab 4-PPN6'!L53+'Tab 4-PPN7'!L53+'Tab 4-PPN8'!L53+'Tab 4-PPN9'!L53</f>
        <v>0</v>
      </c>
      <c r="M64" s="168">
        <f>'Tab 3'!M64+'Tab 4-PPN1'!M53+'Tab 4-PPN2'!M53+'Tab 4-PPN3'!M53+'Tab 4-PPN4'!M53+'Tab 4-PPN5'!M53+'Tab 4-PPN6'!M53+'Tab 4-PPN7'!M53+'Tab 4-PPN8'!M53+'Tab 4-PPN9'!M53</f>
        <v>0</v>
      </c>
      <c r="N64" s="168">
        <f>'Tab 3'!N64+'Tab 4-PPN1'!N53+'Tab 4-PPN2'!N53+'Tab 4-PPN3'!N53+'Tab 4-PPN4'!N53+'Tab 4-PPN5'!N53+'Tab 4-PPN6'!N53+'Tab 4-PPN7'!N53+'Tab 4-PPN8'!N53+'Tab 4-PPN9'!N53</f>
        <v>0</v>
      </c>
      <c r="O64" s="227">
        <f>'Tab 3'!O64+'Tab 4-PPN1'!O53+'Tab 4-PPN2'!O53+'Tab 4-PPN3'!O53+'Tab 4-PPN4'!O53+'Tab 4-PPN5'!O53+'Tab 4-PPN6'!O53+'Tab 4-PPN7'!O53+'Tab 4-PPN8'!O53+'Tab 4-PPN9'!O53</f>
        <v>0</v>
      </c>
      <c r="P64" s="203"/>
      <c r="Q64" s="165"/>
      <c r="R64" s="165"/>
      <c r="S64" s="165"/>
      <c r="T64" s="165"/>
      <c r="U64" s="59"/>
      <c r="V64" s="59"/>
      <c r="W64" s="59"/>
      <c r="X64" s="72"/>
    </row>
    <row r="65" spans="1:25" ht="46.5" x14ac:dyDescent="0.35">
      <c r="A65" s="191"/>
      <c r="B65" s="162">
        <v>2</v>
      </c>
      <c r="C65" s="169" t="s">
        <v>51</v>
      </c>
      <c r="D65" s="164">
        <v>615200</v>
      </c>
      <c r="E65" s="170">
        <f>'Tab 3'!E65+'Tab 4-PPN1'!E54+'Tab 4-PPN2'!E54+'Tab 4-PPN3'!E54+'Tab 4-PPN4'!E54+'Tab 4-PPN5'!E54+'Tab 4-PPN6'!E54+'Tab 4-PPN7'!E54+'Tab 4-PPN8'!E54+'Tab 4-PPN9'!E54</f>
        <v>0</v>
      </c>
      <c r="F65" s="170">
        <f>'Tab 3'!F65+'Tab 4-PPN1'!F54+'Tab 4-PPN2'!F54+'Tab 4-PPN3'!F54+'Tab 4-PPN4'!F54+'Tab 4-PPN5'!F54+'Tab 4-PPN6'!F54+'Tab 4-PPN7'!F54+'Tab 4-PPN8'!F54+'Tab 4-PPN9'!F54</f>
        <v>0</v>
      </c>
      <c r="G65" s="170">
        <f>'Tab 3'!G65+'Tab 4-PPN1'!G54+'Tab 4-PPN2'!G54+'Tab 4-PPN3'!G54+'Tab 4-PPN4'!G54+'Tab 4-PPN5'!G54+'Tab 4-PPN6'!G54+'Tab 4-PPN7'!G54+'Tab 4-PPN8'!G54+'Tab 4-PPN9'!G54</f>
        <v>0</v>
      </c>
      <c r="H65" s="170">
        <f>'Tab 3'!H65+'Tab 4-PPN1'!H54+'Tab 4-PPN2'!H54+'Tab 4-PPN3'!H54+'Tab 4-PPN4'!H54+'Tab 4-PPN5'!H54+'Tab 4-PPN6'!H54+'Tab 4-PPN7'!H54+'Tab 4-PPN8'!H54+'Tab 4-PPN9'!H54</f>
        <v>0</v>
      </c>
      <c r="I65" s="170">
        <f>'Tab 3'!I65+'Tab 4-PPN1'!I54+'Tab 4-PPN2'!I54+'Tab 4-PPN3'!I54+'Tab 4-PPN4'!I54+'Tab 4-PPN5'!I54+'Tab 4-PPN6'!I54+'Tab 4-PPN7'!I54+'Tab 4-PPN8'!I54+'Tab 4-PPN9'!I54</f>
        <v>0</v>
      </c>
      <c r="J65" s="170">
        <f>'Tab 3'!J65+'Tab 4-PPN1'!J54+'Tab 4-PPN2'!J54+'Tab 4-PPN3'!J54+'Tab 4-PPN4'!J54+'Tab 4-PPN5'!J54+'Tab 4-PPN6'!J54+'Tab 4-PPN7'!J54+'Tab 4-PPN8'!J54+'Tab 4-PPN9'!J54</f>
        <v>0</v>
      </c>
      <c r="K65" s="170">
        <f>'Tab 3'!K65+'Tab 4-PPN1'!K54+'Tab 4-PPN2'!K54+'Tab 4-PPN3'!K54+'Tab 4-PPN4'!K54+'Tab 4-PPN5'!K54+'Tab 4-PPN6'!K54+'Tab 4-PPN7'!K54+'Tab 4-PPN8'!K54+'Tab 4-PPN9'!K54</f>
        <v>0</v>
      </c>
      <c r="L65" s="170">
        <f>'Tab 3'!L65+'Tab 4-PPN1'!L54+'Tab 4-PPN2'!L54+'Tab 4-PPN3'!L54+'Tab 4-PPN4'!L54+'Tab 4-PPN5'!L54+'Tab 4-PPN6'!L54+'Tab 4-PPN7'!L54+'Tab 4-PPN8'!L54+'Tab 4-PPN9'!L54</f>
        <v>0</v>
      </c>
      <c r="M65" s="170">
        <f>'Tab 3'!M65+'Tab 4-PPN1'!M54+'Tab 4-PPN2'!M54+'Tab 4-PPN3'!M54+'Tab 4-PPN4'!M54+'Tab 4-PPN5'!M54+'Tab 4-PPN6'!M54+'Tab 4-PPN7'!M54+'Tab 4-PPN8'!M54+'Tab 4-PPN9'!M54</f>
        <v>0</v>
      </c>
      <c r="N65" s="170">
        <f>'Tab 3'!N65+'Tab 4-PPN1'!N54+'Tab 4-PPN2'!N54+'Tab 4-PPN3'!N54+'Tab 4-PPN4'!N54+'Tab 4-PPN5'!N54+'Tab 4-PPN6'!N54+'Tab 4-PPN7'!N54+'Tab 4-PPN8'!N54+'Tab 4-PPN9'!N54</f>
        <v>0</v>
      </c>
      <c r="O65" s="214">
        <f>'Tab 3'!O65+'Tab 4-PPN1'!O54+'Tab 4-PPN2'!O54+'Tab 4-PPN3'!O54+'Tab 4-PPN4'!O54+'Tab 4-PPN5'!O54+'Tab 4-PPN6'!O54+'Tab 4-PPN7'!O54+'Tab 4-PPN8'!O54+'Tab 4-PPN9'!O54</f>
        <v>0</v>
      </c>
      <c r="P65" s="203">
        <f t="shared" ref="P65:X65" si="10">P66</f>
        <v>0</v>
      </c>
      <c r="Q65" s="165">
        <f t="shared" si="10"/>
        <v>0</v>
      </c>
      <c r="R65" s="165">
        <f t="shared" si="10"/>
        <v>0</v>
      </c>
      <c r="S65" s="165">
        <f t="shared" si="10"/>
        <v>0</v>
      </c>
      <c r="T65" s="165">
        <f t="shared" si="10"/>
        <v>0</v>
      </c>
      <c r="U65" s="59">
        <f t="shared" si="10"/>
        <v>0</v>
      </c>
      <c r="V65" s="59">
        <f t="shared" si="10"/>
        <v>0</v>
      </c>
      <c r="W65" s="59">
        <f t="shared" si="10"/>
        <v>0</v>
      </c>
      <c r="X65" s="72">
        <f t="shared" si="10"/>
        <v>0</v>
      </c>
    </row>
    <row r="66" spans="1:25" ht="23.25" x14ac:dyDescent="0.35">
      <c r="A66" s="191"/>
      <c r="B66" s="162"/>
      <c r="C66" s="169"/>
      <c r="D66" s="164"/>
      <c r="E66" s="168">
        <f>'Tab 3'!E66+'Tab 4-PPN1'!E55+'Tab 4-PPN2'!E55+'Tab 4-PPN3'!E55+'Tab 4-PPN4'!E55+'Tab 4-PPN5'!E55+'Tab 4-PPN6'!E55+'Tab 4-PPN7'!E55+'Tab 4-PPN8'!E55+'Tab 4-PPN9'!E55</f>
        <v>0</v>
      </c>
      <c r="F66" s="168">
        <f>'Tab 3'!F66+'Tab 4-PPN1'!F55+'Tab 4-PPN2'!F55+'Tab 4-PPN3'!F55+'Tab 4-PPN4'!F55+'Tab 4-PPN5'!F55+'Tab 4-PPN6'!F55+'Tab 4-PPN7'!F55+'Tab 4-PPN8'!F55+'Tab 4-PPN9'!F55</f>
        <v>0</v>
      </c>
      <c r="G66" s="168">
        <f>'Tab 3'!G66+'Tab 4-PPN1'!G55+'Tab 4-PPN2'!G55+'Tab 4-PPN3'!G55+'Tab 4-PPN4'!G55+'Tab 4-PPN5'!G55+'Tab 4-PPN6'!G55+'Tab 4-PPN7'!G55+'Tab 4-PPN8'!G55+'Tab 4-PPN9'!G55</f>
        <v>0</v>
      </c>
      <c r="H66" s="168">
        <f>'Tab 3'!H66+'Tab 4-PPN1'!H55+'Tab 4-PPN2'!H55+'Tab 4-PPN3'!H55+'Tab 4-PPN4'!H55+'Tab 4-PPN5'!H55+'Tab 4-PPN6'!H55+'Tab 4-PPN7'!H55+'Tab 4-PPN8'!H55+'Tab 4-PPN9'!H55</f>
        <v>0</v>
      </c>
      <c r="I66" s="168">
        <f>'Tab 3'!I66+'Tab 4-PPN1'!I55+'Tab 4-PPN2'!I55+'Tab 4-PPN3'!I55+'Tab 4-PPN4'!I55+'Tab 4-PPN5'!I55+'Tab 4-PPN6'!I55+'Tab 4-PPN7'!I55+'Tab 4-PPN8'!I55+'Tab 4-PPN9'!I55</f>
        <v>0</v>
      </c>
      <c r="J66" s="168">
        <f>'Tab 3'!J66+'Tab 4-PPN1'!J55+'Tab 4-PPN2'!J55+'Tab 4-PPN3'!J55+'Tab 4-PPN4'!J55+'Tab 4-PPN5'!J55+'Tab 4-PPN6'!J55+'Tab 4-PPN7'!J55+'Tab 4-PPN8'!J55+'Tab 4-PPN9'!J55</f>
        <v>0</v>
      </c>
      <c r="K66" s="168">
        <f>'Tab 3'!K66+'Tab 4-PPN1'!K55+'Tab 4-PPN2'!K55+'Tab 4-PPN3'!K55+'Tab 4-PPN4'!K55+'Tab 4-PPN5'!K55+'Tab 4-PPN6'!K55+'Tab 4-PPN7'!K55+'Tab 4-PPN8'!K55+'Tab 4-PPN9'!K55</f>
        <v>0</v>
      </c>
      <c r="L66" s="168">
        <f>'Tab 3'!L66+'Tab 4-PPN1'!L55+'Tab 4-PPN2'!L55+'Tab 4-PPN3'!L55+'Tab 4-PPN4'!L55+'Tab 4-PPN5'!L55+'Tab 4-PPN6'!L55+'Tab 4-PPN7'!L55+'Tab 4-PPN8'!L55+'Tab 4-PPN9'!L55</f>
        <v>0</v>
      </c>
      <c r="M66" s="168">
        <f>'Tab 3'!M66+'Tab 4-PPN1'!M55+'Tab 4-PPN2'!M55+'Tab 4-PPN3'!M55+'Tab 4-PPN4'!M55+'Tab 4-PPN5'!M55+'Tab 4-PPN6'!M55+'Tab 4-PPN7'!M55+'Tab 4-PPN8'!M55+'Tab 4-PPN9'!M55</f>
        <v>0</v>
      </c>
      <c r="N66" s="168">
        <f>'Tab 3'!N66+'Tab 4-PPN1'!N55+'Tab 4-PPN2'!N55+'Tab 4-PPN3'!N55+'Tab 4-PPN4'!N55+'Tab 4-PPN5'!N55+'Tab 4-PPN6'!N55+'Tab 4-PPN7'!N55+'Tab 4-PPN8'!N55+'Tab 4-PPN9'!N55</f>
        <v>0</v>
      </c>
      <c r="O66" s="227">
        <f>'Tab 3'!O66+'Tab 4-PPN1'!O55+'Tab 4-PPN2'!O55+'Tab 4-PPN3'!O55+'Tab 4-PPN4'!O55+'Tab 4-PPN5'!O55+'Tab 4-PPN6'!O55+'Tab 4-PPN7'!O55+'Tab 4-PPN8'!O55+'Tab 4-PPN9'!O55</f>
        <v>0</v>
      </c>
      <c r="P66" s="203"/>
      <c r="Q66" s="165"/>
      <c r="R66" s="165"/>
      <c r="S66" s="165"/>
      <c r="T66" s="165"/>
      <c r="U66" s="59"/>
      <c r="V66" s="59"/>
      <c r="W66" s="59"/>
      <c r="X66" s="72"/>
    </row>
    <row r="67" spans="1:25" ht="24" thickBot="1" x14ac:dyDescent="0.4">
      <c r="A67" s="191"/>
      <c r="B67" s="155" t="s">
        <v>14</v>
      </c>
      <c r="C67" s="156" t="s">
        <v>28</v>
      </c>
      <c r="D67" s="157">
        <v>616000</v>
      </c>
      <c r="E67" s="158">
        <f>'Tab 3'!E67+'Tab 4-PPN1'!E56+'Tab 4-PPN2'!E56+'Tab 4-PPN3'!E56+'Tab 4-PPN4'!E56+'Tab 4-PPN5'!E56+'Tab 4-PPN6'!E56+'Tab 4-PPN7'!E56+'Tab 4-PPN8'!E56+'Tab 4-PPN9'!E56</f>
        <v>0</v>
      </c>
      <c r="F67" s="158">
        <f>'Tab 3'!F67+'Tab 4-PPN1'!F56+'Tab 4-PPN2'!F56+'Tab 4-PPN3'!F56+'Tab 4-PPN4'!F56+'Tab 4-PPN5'!F56+'Tab 4-PPN6'!F56+'Tab 4-PPN7'!F56+'Tab 4-PPN8'!F56+'Tab 4-PPN9'!F56</f>
        <v>0</v>
      </c>
      <c r="G67" s="158">
        <f>'Tab 3'!G67+'Tab 4-PPN1'!G56+'Tab 4-PPN2'!G56+'Tab 4-PPN3'!G56+'Tab 4-PPN4'!G56+'Tab 4-PPN5'!G56+'Tab 4-PPN6'!G56+'Tab 4-PPN7'!G56+'Tab 4-PPN8'!G56+'Tab 4-PPN9'!G56</f>
        <v>0</v>
      </c>
      <c r="H67" s="158">
        <f>'Tab 3'!H67+'Tab 4-PPN1'!H56+'Tab 4-PPN2'!H56+'Tab 4-PPN3'!H56+'Tab 4-PPN4'!H56+'Tab 4-PPN5'!H56+'Tab 4-PPN6'!H56+'Tab 4-PPN7'!H56+'Tab 4-PPN8'!H56+'Tab 4-PPN9'!H56</f>
        <v>0</v>
      </c>
      <c r="I67" s="158">
        <f>'Tab 3'!I67+'Tab 4-PPN1'!I56+'Tab 4-PPN2'!I56+'Tab 4-PPN3'!I56+'Tab 4-PPN4'!I56+'Tab 4-PPN5'!I56+'Tab 4-PPN6'!I56+'Tab 4-PPN7'!I56+'Tab 4-PPN8'!I56+'Tab 4-PPN9'!I56</f>
        <v>0</v>
      </c>
      <c r="J67" s="158">
        <f>'Tab 3'!J67+'Tab 4-PPN1'!J56+'Tab 4-PPN2'!J56+'Tab 4-PPN3'!J56+'Tab 4-PPN4'!J56+'Tab 4-PPN5'!J56+'Tab 4-PPN6'!J56+'Tab 4-PPN7'!J56+'Tab 4-PPN8'!J56+'Tab 4-PPN9'!J56</f>
        <v>0</v>
      </c>
      <c r="K67" s="158">
        <f>'Tab 3'!K67+'Tab 4-PPN1'!K56+'Tab 4-PPN2'!K56+'Tab 4-PPN3'!K56+'Tab 4-PPN4'!K56+'Tab 4-PPN5'!K56+'Tab 4-PPN6'!K56+'Tab 4-PPN7'!K56+'Tab 4-PPN8'!K56+'Tab 4-PPN9'!K56</f>
        <v>0</v>
      </c>
      <c r="L67" s="158">
        <f>'Tab 3'!L67+'Tab 4-PPN1'!L56+'Tab 4-PPN2'!L56+'Tab 4-PPN3'!L56+'Tab 4-PPN4'!L56+'Tab 4-PPN5'!L56+'Tab 4-PPN6'!L56+'Tab 4-PPN7'!L56+'Tab 4-PPN8'!L56+'Tab 4-PPN9'!L56</f>
        <v>0</v>
      </c>
      <c r="M67" s="158">
        <f>'Tab 3'!M67+'Tab 4-PPN1'!M56+'Tab 4-PPN2'!M56+'Tab 4-PPN3'!M56+'Tab 4-PPN4'!M56+'Tab 4-PPN5'!M56+'Tab 4-PPN6'!M56+'Tab 4-PPN7'!M56+'Tab 4-PPN8'!M56+'Tab 4-PPN9'!M56</f>
        <v>0</v>
      </c>
      <c r="N67" s="158">
        <f>'Tab 3'!N67+'Tab 4-PPN1'!N56+'Tab 4-PPN2'!N56+'Tab 4-PPN3'!N56+'Tab 4-PPN4'!N56+'Tab 4-PPN5'!N56+'Tab 4-PPN6'!N56+'Tab 4-PPN7'!N56+'Tab 4-PPN8'!N56+'Tab 4-PPN9'!N56</f>
        <v>0</v>
      </c>
      <c r="O67" s="201">
        <f>'Tab 3'!O67+'Tab 4-PPN1'!O56+'Tab 4-PPN2'!O56+'Tab 4-PPN3'!O56+'Tab 4-PPN4'!O56+'Tab 4-PPN5'!O56+'Tab 4-PPN6'!O56+'Tab 4-PPN7'!O56+'Tab 4-PPN8'!O56+'Tab 4-PPN9'!O56</f>
        <v>0</v>
      </c>
      <c r="P67" s="196">
        <f t="shared" ref="P67:X67" si="11">P68</f>
        <v>0</v>
      </c>
      <c r="Q67" s="158">
        <f t="shared" si="11"/>
        <v>0</v>
      </c>
      <c r="R67" s="158">
        <f t="shared" si="11"/>
        <v>0</v>
      </c>
      <c r="S67" s="158">
        <f t="shared" si="11"/>
        <v>0</v>
      </c>
      <c r="T67" s="158">
        <f t="shared" si="11"/>
        <v>0</v>
      </c>
      <c r="U67" s="58">
        <f t="shared" si="11"/>
        <v>0</v>
      </c>
      <c r="V67" s="58">
        <f t="shared" si="11"/>
        <v>0</v>
      </c>
      <c r="W67" s="58">
        <f t="shared" si="11"/>
        <v>0</v>
      </c>
      <c r="X67" s="71">
        <f t="shared" si="11"/>
        <v>0</v>
      </c>
    </row>
    <row r="68" spans="1:25" ht="23.25" x14ac:dyDescent="0.35">
      <c r="A68" s="191"/>
      <c r="B68" s="171">
        <v>1</v>
      </c>
      <c r="C68" s="172" t="s">
        <v>52</v>
      </c>
      <c r="D68" s="216">
        <v>616200</v>
      </c>
      <c r="E68" s="218">
        <f>'Tab 3'!E68+'Tab 4-PPN1'!E57+'Tab 4-PPN2'!E57+'Tab 4-PPN3'!E57+'Tab 4-PPN4'!E57+'Tab 4-PPN5'!E57+'Tab 4-PPN6'!E57+'Tab 4-PPN7'!E57+'Tab 4-PPN8'!E57+'Tab 4-PPN9'!E57</f>
        <v>0</v>
      </c>
      <c r="F68" s="218">
        <f>'Tab 3'!F68+'Tab 4-PPN1'!F57+'Tab 4-PPN2'!F57+'Tab 4-PPN3'!F57+'Tab 4-PPN4'!F57+'Tab 4-PPN5'!F57+'Tab 4-PPN6'!F57+'Tab 4-PPN7'!F57+'Tab 4-PPN8'!F57+'Tab 4-PPN9'!F57</f>
        <v>0</v>
      </c>
      <c r="G68" s="218">
        <f>'Tab 3'!G68+'Tab 4-PPN1'!G57+'Tab 4-PPN2'!G57+'Tab 4-PPN3'!G57+'Tab 4-PPN4'!G57+'Tab 4-PPN5'!G57+'Tab 4-PPN6'!G57+'Tab 4-PPN7'!G57+'Tab 4-PPN8'!G57+'Tab 4-PPN9'!G57</f>
        <v>0</v>
      </c>
      <c r="H68" s="218">
        <f>'Tab 3'!H68+'Tab 4-PPN1'!H57+'Tab 4-PPN2'!H57+'Tab 4-PPN3'!H57+'Tab 4-PPN4'!H57+'Tab 4-PPN5'!H57+'Tab 4-PPN6'!H57+'Tab 4-PPN7'!H57+'Tab 4-PPN8'!H57+'Tab 4-PPN9'!H57</f>
        <v>0</v>
      </c>
      <c r="I68" s="218">
        <f>'Tab 3'!I68+'Tab 4-PPN1'!I57+'Tab 4-PPN2'!I57+'Tab 4-PPN3'!I57+'Tab 4-PPN4'!I57+'Tab 4-PPN5'!I57+'Tab 4-PPN6'!I57+'Tab 4-PPN7'!I57+'Tab 4-PPN8'!I57+'Tab 4-PPN9'!I57</f>
        <v>0</v>
      </c>
      <c r="J68" s="218">
        <f>'Tab 3'!J68+'Tab 4-PPN1'!J57+'Tab 4-PPN2'!J57+'Tab 4-PPN3'!J57+'Tab 4-PPN4'!J57+'Tab 4-PPN5'!J57+'Tab 4-PPN6'!J57+'Tab 4-PPN7'!J57+'Tab 4-PPN8'!J57+'Tab 4-PPN9'!J57</f>
        <v>0</v>
      </c>
      <c r="K68" s="218">
        <f>'Tab 3'!K68+'Tab 4-PPN1'!K57+'Tab 4-PPN2'!K57+'Tab 4-PPN3'!K57+'Tab 4-PPN4'!K57+'Tab 4-PPN5'!K57+'Tab 4-PPN6'!K57+'Tab 4-PPN7'!K57+'Tab 4-PPN8'!K57+'Tab 4-PPN9'!K57</f>
        <v>0</v>
      </c>
      <c r="L68" s="218">
        <f>'Tab 3'!L68+'Tab 4-PPN1'!L57+'Tab 4-PPN2'!L57+'Tab 4-PPN3'!L57+'Tab 4-PPN4'!L57+'Tab 4-PPN5'!L57+'Tab 4-PPN6'!L57+'Tab 4-PPN7'!L57+'Tab 4-PPN8'!L57+'Tab 4-PPN9'!L57</f>
        <v>0</v>
      </c>
      <c r="M68" s="218">
        <f>'Tab 3'!M68+'Tab 4-PPN1'!M57+'Tab 4-PPN2'!M57+'Tab 4-PPN3'!M57+'Tab 4-PPN4'!M57+'Tab 4-PPN5'!M57+'Tab 4-PPN6'!M57+'Tab 4-PPN7'!M57+'Tab 4-PPN8'!M57+'Tab 4-PPN9'!M57</f>
        <v>0</v>
      </c>
      <c r="N68" s="218">
        <f>'Tab 3'!N68+'Tab 4-PPN1'!N57+'Tab 4-PPN2'!N57+'Tab 4-PPN3'!N57+'Tab 4-PPN4'!N57+'Tab 4-PPN5'!N57+'Tab 4-PPN6'!N57+'Tab 4-PPN7'!N57+'Tab 4-PPN8'!N57+'Tab 4-PPN9'!N57</f>
        <v>0</v>
      </c>
      <c r="O68" s="228">
        <f>'Tab 3'!O68+'Tab 4-PPN1'!O57+'Tab 4-PPN2'!O57+'Tab 4-PPN3'!O57+'Tab 4-PPN4'!O57+'Tab 4-PPN5'!O57+'Tab 4-PPN6'!O57+'Tab 4-PPN7'!O57+'Tab 4-PPN8'!O57+'Tab 4-PPN9'!O57</f>
        <v>0</v>
      </c>
      <c r="P68" s="215"/>
      <c r="Q68" s="173"/>
      <c r="R68" s="173"/>
      <c r="S68" s="173"/>
      <c r="T68" s="173"/>
      <c r="U68" s="68"/>
      <c r="V68" s="68"/>
      <c r="W68" s="68"/>
      <c r="X68" s="73"/>
    </row>
    <row r="69" spans="1:25" ht="46.5" thickBot="1" x14ac:dyDescent="0.4">
      <c r="A69" s="191"/>
      <c r="B69" s="155" t="s">
        <v>15</v>
      </c>
      <c r="C69" s="156" t="s">
        <v>79</v>
      </c>
      <c r="D69" s="174"/>
      <c r="E69" s="158">
        <f>'Tab 3'!E69+'Tab 4-PPN1'!E58+'Tab 4-PPN2'!E58+'Tab 4-PPN3'!E58+'Tab 4-PPN4'!E58+'Tab 4-PPN5'!E58+'Tab 4-PPN6'!E58+'Tab 4-PPN7'!E58+'Tab 4-PPN8'!E58+'Tab 4-PPN9'!E58</f>
        <v>35000</v>
      </c>
      <c r="F69" s="158">
        <f>'Tab 3'!F69+'Tab 4-PPN1'!F58+'Tab 4-PPN2'!F58+'Tab 4-PPN3'!F58+'Tab 4-PPN4'!F58+'Tab 4-PPN5'!F58+'Tab 4-PPN6'!F58+'Tab 4-PPN7'!F58+'Tab 4-PPN8'!F58+'Tab 4-PPN9'!F58</f>
        <v>0</v>
      </c>
      <c r="G69" s="158">
        <f>'Tab 3'!G69+'Tab 4-PPN1'!G58+'Tab 4-PPN2'!G58+'Tab 4-PPN3'!G58+'Tab 4-PPN4'!G58+'Tab 4-PPN5'!G58+'Tab 4-PPN6'!G58+'Tab 4-PPN7'!G58+'Tab 4-PPN8'!G58+'Tab 4-PPN9'!G58</f>
        <v>35000</v>
      </c>
      <c r="H69" s="158">
        <f>'Tab 3'!H69+'Tab 4-PPN1'!H58+'Tab 4-PPN2'!H58+'Tab 4-PPN3'!H58+'Tab 4-PPN4'!H58+'Tab 4-PPN5'!H58+'Tab 4-PPN6'!H58+'Tab 4-PPN7'!H58+'Tab 4-PPN8'!H58+'Tab 4-PPN9'!H58</f>
        <v>0</v>
      </c>
      <c r="I69" s="158">
        <f>'Tab 3'!I69+'Tab 4-PPN1'!I58+'Tab 4-PPN2'!I58+'Tab 4-PPN3'!I58+'Tab 4-PPN4'!I58+'Tab 4-PPN5'!I58+'Tab 4-PPN6'!I58+'Tab 4-PPN7'!I58+'Tab 4-PPN8'!I58+'Tab 4-PPN9'!I58</f>
        <v>35000</v>
      </c>
      <c r="J69" s="158">
        <f>'Tab 3'!J69+'Tab 4-PPN1'!J58+'Tab 4-PPN2'!J58+'Tab 4-PPN3'!J58+'Tab 4-PPN4'!J58+'Tab 4-PPN5'!J58+'Tab 4-PPN6'!J58+'Tab 4-PPN7'!J58+'Tab 4-PPN8'!J58+'Tab 4-PPN9'!J58</f>
        <v>0</v>
      </c>
      <c r="K69" s="158">
        <f>'Tab 3'!K69+'Tab 4-PPN1'!K58+'Tab 4-PPN2'!K58+'Tab 4-PPN3'!K58+'Tab 4-PPN4'!K58+'Tab 4-PPN5'!K58+'Tab 4-PPN6'!K58+'Tab 4-PPN7'!K58+'Tab 4-PPN8'!K58+'Tab 4-PPN9'!K58</f>
        <v>20000</v>
      </c>
      <c r="L69" s="158">
        <f>'Tab 3'!L69+'Tab 4-PPN1'!L58+'Tab 4-PPN2'!L58+'Tab 4-PPN3'!L58+'Tab 4-PPN4'!L58+'Tab 4-PPN5'!L58+'Tab 4-PPN6'!L58+'Tab 4-PPN7'!L58+'Tab 4-PPN8'!L58+'Tab 4-PPN9'!L58</f>
        <v>15000</v>
      </c>
      <c r="M69" s="158">
        <f>'Tab 3'!M69+'Tab 4-PPN1'!M58+'Tab 4-PPN2'!M58+'Tab 4-PPN3'!M58+'Tab 4-PPN4'!M58+'Tab 4-PPN5'!M58+'Tab 4-PPN6'!M58+'Tab 4-PPN7'!M58+'Tab 4-PPN8'!M58+'Tab 4-PPN9'!M58</f>
        <v>0</v>
      </c>
      <c r="N69" s="158">
        <f>'Tab 3'!N69+'Tab 4-PPN1'!N58+'Tab 4-PPN2'!N58+'Tab 4-PPN3'!N58+'Tab 4-PPN4'!N58+'Tab 4-PPN5'!N58+'Tab 4-PPN6'!N58+'Tab 4-PPN7'!N58+'Tab 4-PPN8'!N58+'Tab 4-PPN9'!N58</f>
        <v>0</v>
      </c>
      <c r="O69" s="201">
        <f>'Tab 3'!O69+'Tab 4-PPN1'!O58+'Tab 4-PPN2'!O58+'Tab 4-PPN3'!O58+'Tab 4-PPN4'!O58+'Tab 4-PPN5'!O58+'Tab 4-PPN6'!O58+'Tab 4-PPN7'!O58+'Tab 4-PPN8'!O58+'Tab 4-PPN9'!O58</f>
        <v>0</v>
      </c>
      <c r="P69" s="196">
        <f t="shared" ref="P69:X69" si="12">SUM(P70:P75)</f>
        <v>0</v>
      </c>
      <c r="Q69" s="158">
        <f t="shared" si="12"/>
        <v>0</v>
      </c>
      <c r="R69" s="158">
        <f t="shared" si="12"/>
        <v>0</v>
      </c>
      <c r="S69" s="158">
        <f t="shared" si="12"/>
        <v>0</v>
      </c>
      <c r="T69" s="158">
        <f t="shared" si="12"/>
        <v>0</v>
      </c>
      <c r="U69" s="58">
        <f t="shared" si="12"/>
        <v>0</v>
      </c>
      <c r="V69" s="58">
        <f t="shared" si="12"/>
        <v>0</v>
      </c>
      <c r="W69" s="58">
        <f t="shared" si="12"/>
        <v>0</v>
      </c>
      <c r="X69" s="71">
        <f t="shared" si="12"/>
        <v>0</v>
      </c>
    </row>
    <row r="70" spans="1:25" ht="46.5" x14ac:dyDescent="0.35">
      <c r="A70" s="191"/>
      <c r="B70" s="175">
        <v>1</v>
      </c>
      <c r="C70" s="176" t="s">
        <v>53</v>
      </c>
      <c r="D70" s="221">
        <v>821100</v>
      </c>
      <c r="E70" s="218">
        <f>'Tab 3'!E70+'Tab 4-PPN1'!E59+'Tab 4-PPN2'!E59+'Tab 4-PPN3'!E59+'Tab 4-PPN4'!E59+'Tab 4-PPN5'!E59+'Tab 4-PPN6'!E59+'Tab 4-PPN7'!E59+'Tab 4-PPN8'!E59+'Tab 4-PPN9'!E59</f>
        <v>0</v>
      </c>
      <c r="F70" s="218">
        <f>'Tab 3'!F70+'Tab 4-PPN1'!F59+'Tab 4-PPN2'!F59+'Tab 4-PPN3'!F59+'Tab 4-PPN4'!F59+'Tab 4-PPN5'!F59+'Tab 4-PPN6'!F59+'Tab 4-PPN7'!F59+'Tab 4-PPN8'!F59+'Tab 4-PPN9'!F59</f>
        <v>0</v>
      </c>
      <c r="G70" s="218">
        <f>'Tab 3'!G70+'Tab 4-PPN1'!G59+'Tab 4-PPN2'!G59+'Tab 4-PPN3'!G59+'Tab 4-PPN4'!G59+'Tab 4-PPN5'!G59+'Tab 4-PPN6'!G59+'Tab 4-PPN7'!G59+'Tab 4-PPN8'!G59+'Tab 4-PPN9'!G59</f>
        <v>0</v>
      </c>
      <c r="H70" s="218">
        <f>'Tab 3'!H70+'Tab 4-PPN1'!H59+'Tab 4-PPN2'!H59+'Tab 4-PPN3'!H59+'Tab 4-PPN4'!H59+'Tab 4-PPN5'!H59+'Tab 4-PPN6'!H59+'Tab 4-PPN7'!H59+'Tab 4-PPN8'!H59+'Tab 4-PPN9'!H59</f>
        <v>0</v>
      </c>
      <c r="I70" s="218">
        <f>'Tab 3'!I70+'Tab 4-PPN1'!I59+'Tab 4-PPN2'!I59+'Tab 4-PPN3'!I59+'Tab 4-PPN4'!I59+'Tab 4-PPN5'!I59+'Tab 4-PPN6'!I59+'Tab 4-PPN7'!I59+'Tab 4-PPN8'!I59+'Tab 4-PPN9'!I59</f>
        <v>0</v>
      </c>
      <c r="J70" s="218">
        <f>'Tab 3'!J70+'Tab 4-PPN1'!J59+'Tab 4-PPN2'!J59+'Tab 4-PPN3'!J59+'Tab 4-PPN4'!J59+'Tab 4-PPN5'!J59+'Tab 4-PPN6'!J59+'Tab 4-PPN7'!J59+'Tab 4-PPN8'!J59+'Tab 4-PPN9'!J59</f>
        <v>0</v>
      </c>
      <c r="K70" s="218">
        <f>'Tab 3'!K70+'Tab 4-PPN1'!K59+'Tab 4-PPN2'!K59+'Tab 4-PPN3'!K59+'Tab 4-PPN4'!K59+'Tab 4-PPN5'!K59+'Tab 4-PPN6'!K59+'Tab 4-PPN7'!K59+'Tab 4-PPN8'!K59+'Tab 4-PPN9'!K59</f>
        <v>0</v>
      </c>
      <c r="L70" s="218">
        <f>'Tab 3'!L70+'Tab 4-PPN1'!L59+'Tab 4-PPN2'!L59+'Tab 4-PPN3'!L59+'Tab 4-PPN4'!L59+'Tab 4-PPN5'!L59+'Tab 4-PPN6'!L59+'Tab 4-PPN7'!L59+'Tab 4-PPN8'!L59+'Tab 4-PPN9'!L59</f>
        <v>0</v>
      </c>
      <c r="M70" s="218">
        <f>'Tab 3'!M70+'Tab 4-PPN1'!M59+'Tab 4-PPN2'!M59+'Tab 4-PPN3'!M59+'Tab 4-PPN4'!M59+'Tab 4-PPN5'!M59+'Tab 4-PPN6'!M59+'Tab 4-PPN7'!M59+'Tab 4-PPN8'!M59+'Tab 4-PPN9'!M59</f>
        <v>0</v>
      </c>
      <c r="N70" s="218">
        <f>'Tab 3'!N70+'Tab 4-PPN1'!N59+'Tab 4-PPN2'!N59+'Tab 4-PPN3'!N59+'Tab 4-PPN4'!N59+'Tab 4-PPN5'!N59+'Tab 4-PPN6'!N59+'Tab 4-PPN7'!N59+'Tab 4-PPN8'!N59+'Tab 4-PPN9'!N59</f>
        <v>0</v>
      </c>
      <c r="O70" s="228">
        <f>'Tab 3'!O70+'Tab 4-PPN1'!O59+'Tab 4-PPN2'!O59+'Tab 4-PPN3'!O59+'Tab 4-PPN4'!O59+'Tab 4-PPN5'!O59+'Tab 4-PPN6'!O59+'Tab 4-PPN7'!O59+'Tab 4-PPN8'!O59+'Tab 4-PPN9'!O59</f>
        <v>0</v>
      </c>
      <c r="P70" s="220"/>
      <c r="Q70" s="177"/>
      <c r="R70" s="177"/>
      <c r="S70" s="177"/>
      <c r="T70" s="177"/>
      <c r="U70" s="61"/>
      <c r="V70" s="61"/>
      <c r="W70" s="61"/>
      <c r="X70" s="74"/>
    </row>
    <row r="71" spans="1:25" ht="23.25" x14ac:dyDescent="0.35">
      <c r="A71" s="191"/>
      <c r="B71" s="151">
        <v>2</v>
      </c>
      <c r="C71" s="148" t="s">
        <v>23</v>
      </c>
      <c r="D71" s="151">
        <v>821200</v>
      </c>
      <c r="E71" s="168">
        <f>'Tab 3'!E71+'Tab 4-PPN1'!E60+'Tab 4-PPN2'!E60+'Tab 4-PPN3'!E60+'Tab 4-PPN4'!E60+'Tab 4-PPN5'!E60+'Tab 4-PPN6'!E60+'Tab 4-PPN7'!E60+'Tab 4-PPN8'!E60+'Tab 4-PPN9'!E60</f>
        <v>0</v>
      </c>
      <c r="F71" s="168">
        <f>'Tab 3'!F71+'Tab 4-PPN1'!F60+'Tab 4-PPN2'!F60+'Tab 4-PPN3'!F60+'Tab 4-PPN4'!F60+'Tab 4-PPN5'!F60+'Tab 4-PPN6'!F60+'Tab 4-PPN7'!F60+'Tab 4-PPN8'!F60+'Tab 4-PPN9'!F60</f>
        <v>0</v>
      </c>
      <c r="G71" s="168">
        <f>'Tab 3'!G71+'Tab 4-PPN1'!G60+'Tab 4-PPN2'!G60+'Tab 4-PPN3'!G60+'Tab 4-PPN4'!G60+'Tab 4-PPN5'!G60+'Tab 4-PPN6'!G60+'Tab 4-PPN7'!G60+'Tab 4-PPN8'!G60+'Tab 4-PPN9'!G60</f>
        <v>0</v>
      </c>
      <c r="H71" s="168">
        <f>'Tab 3'!H71+'Tab 4-PPN1'!H60+'Tab 4-PPN2'!H60+'Tab 4-PPN3'!H60+'Tab 4-PPN4'!H60+'Tab 4-PPN5'!H60+'Tab 4-PPN6'!H60+'Tab 4-PPN7'!H60+'Tab 4-PPN8'!H60+'Tab 4-PPN9'!H60</f>
        <v>0</v>
      </c>
      <c r="I71" s="168">
        <f>'Tab 3'!I71+'Tab 4-PPN1'!I60+'Tab 4-PPN2'!I60+'Tab 4-PPN3'!I60+'Tab 4-PPN4'!I60+'Tab 4-PPN5'!I60+'Tab 4-PPN6'!I60+'Tab 4-PPN7'!I60+'Tab 4-PPN8'!I60+'Tab 4-PPN9'!I60</f>
        <v>0</v>
      </c>
      <c r="J71" s="168">
        <f>'Tab 3'!J71+'Tab 4-PPN1'!J60+'Tab 4-PPN2'!J60+'Tab 4-PPN3'!J60+'Tab 4-PPN4'!J60+'Tab 4-PPN5'!J60+'Tab 4-PPN6'!J60+'Tab 4-PPN7'!J60+'Tab 4-PPN8'!J60+'Tab 4-PPN9'!J60</f>
        <v>0</v>
      </c>
      <c r="K71" s="168">
        <f>'Tab 3'!K71+'Tab 4-PPN1'!K60+'Tab 4-PPN2'!K60+'Tab 4-PPN3'!K60+'Tab 4-PPN4'!K60+'Tab 4-PPN5'!K60+'Tab 4-PPN6'!K60+'Tab 4-PPN7'!K60+'Tab 4-PPN8'!K60+'Tab 4-PPN9'!K60</f>
        <v>0</v>
      </c>
      <c r="L71" s="168">
        <f>'Tab 3'!L71+'Tab 4-PPN1'!L60+'Tab 4-PPN2'!L60+'Tab 4-PPN3'!L60+'Tab 4-PPN4'!L60+'Tab 4-PPN5'!L60+'Tab 4-PPN6'!L60+'Tab 4-PPN7'!L60+'Tab 4-PPN8'!L60+'Tab 4-PPN9'!L60</f>
        <v>0</v>
      </c>
      <c r="M71" s="168">
        <f>'Tab 3'!M71+'Tab 4-PPN1'!M60+'Tab 4-PPN2'!M60+'Tab 4-PPN3'!M60+'Tab 4-PPN4'!M60+'Tab 4-PPN5'!M60+'Tab 4-PPN6'!M60+'Tab 4-PPN7'!M60+'Tab 4-PPN8'!M60+'Tab 4-PPN9'!M60</f>
        <v>0</v>
      </c>
      <c r="N71" s="168">
        <f>'Tab 3'!N71+'Tab 4-PPN1'!N60+'Tab 4-PPN2'!N60+'Tab 4-PPN3'!N60+'Tab 4-PPN4'!N60+'Tab 4-PPN5'!N60+'Tab 4-PPN6'!N60+'Tab 4-PPN7'!N60+'Tab 4-PPN8'!N60+'Tab 4-PPN9'!N60</f>
        <v>0</v>
      </c>
      <c r="O71" s="227">
        <f>'Tab 3'!O71+'Tab 4-PPN1'!O60+'Tab 4-PPN2'!O60+'Tab 4-PPN3'!O60+'Tab 4-PPN4'!O60+'Tab 4-PPN5'!O60+'Tab 4-PPN6'!O60+'Tab 4-PPN7'!O60+'Tab 4-PPN8'!O60+'Tab 4-PPN9'!O60</f>
        <v>0</v>
      </c>
      <c r="P71" s="195"/>
      <c r="Q71" s="149"/>
      <c r="R71" s="149"/>
      <c r="S71" s="149"/>
      <c r="T71" s="149"/>
      <c r="U71" s="55"/>
      <c r="V71" s="55"/>
      <c r="W71" s="55"/>
      <c r="X71" s="70"/>
    </row>
    <row r="72" spans="1:25" ht="23.25" x14ac:dyDescent="0.35">
      <c r="A72" s="191"/>
      <c r="B72" s="151">
        <v>3</v>
      </c>
      <c r="C72" s="148" t="s">
        <v>24</v>
      </c>
      <c r="D72" s="151">
        <v>821300</v>
      </c>
      <c r="E72" s="168">
        <f>'Tab 3'!E72+'Tab 4-PPN1'!E61+'Tab 4-PPN2'!E61+'Tab 4-PPN3'!E61+'Tab 4-PPN4'!E61+'Tab 4-PPN5'!E61+'Tab 4-PPN6'!E61+'Tab 4-PPN7'!E61+'Tab 4-PPN8'!E61+'Tab 4-PPN9'!E61</f>
        <v>35000</v>
      </c>
      <c r="F72" s="168">
        <f>'Tab 3'!F72+'Tab 4-PPN1'!F61+'Tab 4-PPN2'!F61+'Tab 4-PPN3'!F61+'Tab 4-PPN4'!F61+'Tab 4-PPN5'!F61+'Tab 4-PPN6'!F61+'Tab 4-PPN7'!F61+'Tab 4-PPN8'!F61+'Tab 4-PPN9'!F61</f>
        <v>0</v>
      </c>
      <c r="G72" s="168">
        <f>'Tab 3'!G72+'Tab 4-PPN1'!G61+'Tab 4-PPN2'!G61+'Tab 4-PPN3'!G61+'Tab 4-PPN4'!G61+'Tab 4-PPN5'!G61+'Tab 4-PPN6'!G61+'Tab 4-PPN7'!G61+'Tab 4-PPN8'!G61+'Tab 4-PPN9'!G61</f>
        <v>35000</v>
      </c>
      <c r="H72" s="168">
        <f>'Tab 3'!H72+'Tab 4-PPN1'!H61+'Tab 4-PPN2'!H61+'Tab 4-PPN3'!H61+'Tab 4-PPN4'!H61+'Tab 4-PPN5'!H61+'Tab 4-PPN6'!H61+'Tab 4-PPN7'!H61+'Tab 4-PPN8'!H61+'Tab 4-PPN9'!H61</f>
        <v>0</v>
      </c>
      <c r="I72" s="168">
        <f>'Tab 3'!I72+'Tab 4-PPN1'!I61+'Tab 4-PPN2'!I61+'Tab 4-PPN3'!I61+'Tab 4-PPN4'!I61+'Tab 4-PPN5'!I61+'Tab 4-PPN6'!I61+'Tab 4-PPN7'!I61+'Tab 4-PPN8'!I61+'Tab 4-PPN9'!I61</f>
        <v>35000</v>
      </c>
      <c r="J72" s="168">
        <f>'Tab 3'!J72+'Tab 4-PPN1'!J61+'Tab 4-PPN2'!J61+'Tab 4-PPN3'!J61+'Tab 4-PPN4'!J61+'Tab 4-PPN5'!J61+'Tab 4-PPN6'!J61+'Tab 4-PPN7'!J61+'Tab 4-PPN8'!J61+'Tab 4-PPN9'!J61</f>
        <v>0</v>
      </c>
      <c r="K72" s="168">
        <f>'Tab 3'!K72+'Tab 4-PPN1'!K61+'Tab 4-PPN2'!K61+'Tab 4-PPN3'!K61+'Tab 4-PPN4'!K61+'Tab 4-PPN5'!K61+'Tab 4-PPN6'!K61+'Tab 4-PPN7'!K61+'Tab 4-PPN8'!K61+'Tab 4-PPN9'!K61</f>
        <v>20000</v>
      </c>
      <c r="L72" s="168">
        <f>'Tab 3'!L72+'Tab 4-PPN1'!L61+'Tab 4-PPN2'!L61+'Tab 4-PPN3'!L61+'Tab 4-PPN4'!L61+'Tab 4-PPN5'!L61+'Tab 4-PPN6'!L61+'Tab 4-PPN7'!L61+'Tab 4-PPN8'!L61+'Tab 4-PPN9'!L61</f>
        <v>15000</v>
      </c>
      <c r="M72" s="168">
        <f>'Tab 3'!M72+'Tab 4-PPN1'!M61+'Tab 4-PPN2'!M61+'Tab 4-PPN3'!M61+'Tab 4-PPN4'!M61+'Tab 4-PPN5'!M61+'Tab 4-PPN6'!M61+'Tab 4-PPN7'!M61+'Tab 4-PPN8'!M61+'Tab 4-PPN9'!M61</f>
        <v>0</v>
      </c>
      <c r="N72" s="168">
        <f>'Tab 3'!N72+'Tab 4-PPN1'!N61+'Tab 4-PPN2'!N61+'Tab 4-PPN3'!N61+'Tab 4-PPN4'!N61+'Tab 4-PPN5'!N61+'Tab 4-PPN6'!N61+'Tab 4-PPN7'!N61+'Tab 4-PPN8'!N61+'Tab 4-PPN9'!N61</f>
        <v>0</v>
      </c>
      <c r="O72" s="227">
        <f>'Tab 3'!O72+'Tab 4-PPN1'!O61+'Tab 4-PPN2'!O61+'Tab 4-PPN3'!O61+'Tab 4-PPN4'!O61+'Tab 4-PPN5'!O61+'Tab 4-PPN6'!O61+'Tab 4-PPN7'!O61+'Tab 4-PPN8'!O61+'Tab 4-PPN9'!O61</f>
        <v>0</v>
      </c>
      <c r="P72" s="195"/>
      <c r="Q72" s="149"/>
      <c r="R72" s="149"/>
      <c r="S72" s="149"/>
      <c r="T72" s="149"/>
      <c r="U72" s="55"/>
      <c r="V72" s="55"/>
      <c r="W72" s="55"/>
      <c r="X72" s="70"/>
    </row>
    <row r="73" spans="1:25" ht="23.25" x14ac:dyDescent="0.35">
      <c r="A73" s="191"/>
      <c r="B73" s="151">
        <v>4</v>
      </c>
      <c r="C73" s="169" t="s">
        <v>25</v>
      </c>
      <c r="D73" s="151">
        <v>821400</v>
      </c>
      <c r="E73" s="168">
        <f>'Tab 3'!E73+'Tab 4-PPN1'!E62+'Tab 4-PPN2'!E62+'Tab 4-PPN3'!E62+'Tab 4-PPN4'!E62+'Tab 4-PPN5'!E62+'Tab 4-PPN6'!E62+'Tab 4-PPN7'!E62+'Tab 4-PPN8'!E62+'Tab 4-PPN9'!E62</f>
        <v>0</v>
      </c>
      <c r="F73" s="168">
        <f>'Tab 3'!F73+'Tab 4-PPN1'!F62+'Tab 4-PPN2'!F62+'Tab 4-PPN3'!F62+'Tab 4-PPN4'!F62+'Tab 4-PPN5'!F62+'Tab 4-PPN6'!F62+'Tab 4-PPN7'!F62+'Tab 4-PPN8'!F62+'Tab 4-PPN9'!F62</f>
        <v>0</v>
      </c>
      <c r="G73" s="168">
        <f>'Tab 3'!G73+'Tab 4-PPN1'!G62+'Tab 4-PPN2'!G62+'Tab 4-PPN3'!G62+'Tab 4-PPN4'!G62+'Tab 4-PPN5'!G62+'Tab 4-PPN6'!G62+'Tab 4-PPN7'!G62+'Tab 4-PPN8'!G62+'Tab 4-PPN9'!G62</f>
        <v>0</v>
      </c>
      <c r="H73" s="168">
        <f>'Tab 3'!H73+'Tab 4-PPN1'!H62+'Tab 4-PPN2'!H62+'Tab 4-PPN3'!H62+'Tab 4-PPN4'!H62+'Tab 4-PPN5'!H62+'Tab 4-PPN6'!H62+'Tab 4-PPN7'!H62+'Tab 4-PPN8'!H62+'Tab 4-PPN9'!H62</f>
        <v>0</v>
      </c>
      <c r="I73" s="168">
        <f>'Tab 3'!I73+'Tab 4-PPN1'!I62+'Tab 4-PPN2'!I62+'Tab 4-PPN3'!I62+'Tab 4-PPN4'!I62+'Tab 4-PPN5'!I62+'Tab 4-PPN6'!I62+'Tab 4-PPN7'!I62+'Tab 4-PPN8'!I62+'Tab 4-PPN9'!I62</f>
        <v>0</v>
      </c>
      <c r="J73" s="168">
        <f>'Tab 3'!J73+'Tab 4-PPN1'!J62+'Tab 4-PPN2'!J62+'Tab 4-PPN3'!J62+'Tab 4-PPN4'!J62+'Tab 4-PPN5'!J62+'Tab 4-PPN6'!J62+'Tab 4-PPN7'!J62+'Tab 4-PPN8'!J62+'Tab 4-PPN9'!J62</f>
        <v>0</v>
      </c>
      <c r="K73" s="168">
        <f>'Tab 3'!K73+'Tab 4-PPN1'!K62+'Tab 4-PPN2'!K62+'Tab 4-PPN3'!K62+'Tab 4-PPN4'!K62+'Tab 4-PPN5'!K62+'Tab 4-PPN6'!K62+'Tab 4-PPN7'!K62+'Tab 4-PPN8'!K62+'Tab 4-PPN9'!K62</f>
        <v>0</v>
      </c>
      <c r="L73" s="168">
        <f>'Tab 3'!L73+'Tab 4-PPN1'!L62+'Tab 4-PPN2'!L62+'Tab 4-PPN3'!L62+'Tab 4-PPN4'!L62+'Tab 4-PPN5'!L62+'Tab 4-PPN6'!L62+'Tab 4-PPN7'!L62+'Tab 4-PPN8'!L62+'Tab 4-PPN9'!L62</f>
        <v>0</v>
      </c>
      <c r="M73" s="168">
        <f>'Tab 3'!M73+'Tab 4-PPN1'!M62+'Tab 4-PPN2'!M62+'Tab 4-PPN3'!M62+'Tab 4-PPN4'!M62+'Tab 4-PPN5'!M62+'Tab 4-PPN6'!M62+'Tab 4-PPN7'!M62+'Tab 4-PPN8'!M62+'Tab 4-PPN9'!M62</f>
        <v>0</v>
      </c>
      <c r="N73" s="168">
        <f>'Tab 3'!N73+'Tab 4-PPN1'!N62+'Tab 4-PPN2'!N62+'Tab 4-PPN3'!N62+'Tab 4-PPN4'!N62+'Tab 4-PPN5'!N62+'Tab 4-PPN6'!N62+'Tab 4-PPN7'!N62+'Tab 4-PPN8'!N62+'Tab 4-PPN9'!N62</f>
        <v>0</v>
      </c>
      <c r="O73" s="227">
        <f>'Tab 3'!O73+'Tab 4-PPN1'!O62+'Tab 4-PPN2'!O62+'Tab 4-PPN3'!O62+'Tab 4-PPN4'!O62+'Tab 4-PPN5'!O62+'Tab 4-PPN6'!O62+'Tab 4-PPN7'!O62+'Tab 4-PPN8'!O62+'Tab 4-PPN9'!O62</f>
        <v>0</v>
      </c>
      <c r="P73" s="195"/>
      <c r="Q73" s="149"/>
      <c r="R73" s="149"/>
      <c r="S73" s="149"/>
      <c r="T73" s="149"/>
      <c r="U73" s="55"/>
      <c r="V73" s="55"/>
      <c r="W73" s="55"/>
      <c r="X73" s="70"/>
    </row>
    <row r="74" spans="1:25" ht="23.25" x14ac:dyDescent="0.35">
      <c r="A74" s="191"/>
      <c r="B74" s="151">
        <v>5</v>
      </c>
      <c r="C74" s="169" t="s">
        <v>26</v>
      </c>
      <c r="D74" s="151">
        <v>821500</v>
      </c>
      <c r="E74" s="168">
        <f>'Tab 3'!E74+'Tab 4-PPN1'!E63+'Tab 4-PPN2'!E63+'Tab 4-PPN3'!E63+'Tab 4-PPN4'!E63+'Tab 4-PPN5'!E63+'Tab 4-PPN6'!E63+'Tab 4-PPN7'!E63+'Tab 4-PPN8'!E63+'Tab 4-PPN9'!E63</f>
        <v>0</v>
      </c>
      <c r="F74" s="168">
        <f>'Tab 3'!F74+'Tab 4-PPN1'!F63+'Tab 4-PPN2'!F63+'Tab 4-PPN3'!F63+'Tab 4-PPN4'!F63+'Tab 4-PPN5'!F63+'Tab 4-PPN6'!F63+'Tab 4-PPN7'!F63+'Tab 4-PPN8'!F63+'Tab 4-PPN9'!F63</f>
        <v>0</v>
      </c>
      <c r="G74" s="168">
        <f>'Tab 3'!G74+'Tab 4-PPN1'!G63+'Tab 4-PPN2'!G63+'Tab 4-PPN3'!G63+'Tab 4-PPN4'!G63+'Tab 4-PPN5'!G63+'Tab 4-PPN6'!G63+'Tab 4-PPN7'!G63+'Tab 4-PPN8'!G63+'Tab 4-PPN9'!G63</f>
        <v>0</v>
      </c>
      <c r="H74" s="168">
        <f>'Tab 3'!H74+'Tab 4-PPN1'!H63+'Tab 4-PPN2'!H63+'Tab 4-PPN3'!H63+'Tab 4-PPN4'!H63+'Tab 4-PPN5'!H63+'Tab 4-PPN6'!H63+'Tab 4-PPN7'!H63+'Tab 4-PPN8'!H63+'Tab 4-PPN9'!H63</f>
        <v>0</v>
      </c>
      <c r="I74" s="168">
        <f>'Tab 3'!I74+'Tab 4-PPN1'!I63+'Tab 4-PPN2'!I63+'Tab 4-PPN3'!I63+'Tab 4-PPN4'!I63+'Tab 4-PPN5'!I63+'Tab 4-PPN6'!I63+'Tab 4-PPN7'!I63+'Tab 4-PPN8'!I63+'Tab 4-PPN9'!I63</f>
        <v>0</v>
      </c>
      <c r="J74" s="168">
        <f>'Tab 3'!J74+'Tab 4-PPN1'!J63+'Tab 4-PPN2'!J63+'Tab 4-PPN3'!J63+'Tab 4-PPN4'!J63+'Tab 4-PPN5'!J63+'Tab 4-PPN6'!J63+'Tab 4-PPN7'!J63+'Tab 4-PPN8'!J63+'Tab 4-PPN9'!J63</f>
        <v>0</v>
      </c>
      <c r="K74" s="168">
        <f>'Tab 3'!K74+'Tab 4-PPN1'!K63+'Tab 4-PPN2'!K63+'Tab 4-PPN3'!K63+'Tab 4-PPN4'!K63+'Tab 4-PPN5'!K63+'Tab 4-PPN6'!K63+'Tab 4-PPN7'!K63+'Tab 4-PPN8'!K63+'Tab 4-PPN9'!K63</f>
        <v>0</v>
      </c>
      <c r="L74" s="168">
        <f>'Tab 3'!L74+'Tab 4-PPN1'!L63+'Tab 4-PPN2'!L63+'Tab 4-PPN3'!L63+'Tab 4-PPN4'!L63+'Tab 4-PPN5'!L63+'Tab 4-PPN6'!L63+'Tab 4-PPN7'!L63+'Tab 4-PPN8'!L63+'Tab 4-PPN9'!L63</f>
        <v>0</v>
      </c>
      <c r="M74" s="168">
        <f>'Tab 3'!M74+'Tab 4-PPN1'!M63+'Tab 4-PPN2'!M63+'Tab 4-PPN3'!M63+'Tab 4-PPN4'!M63+'Tab 4-PPN5'!M63+'Tab 4-PPN6'!M63+'Tab 4-PPN7'!M63+'Tab 4-PPN8'!M63+'Tab 4-PPN9'!M63</f>
        <v>0</v>
      </c>
      <c r="N74" s="168">
        <f>'Tab 3'!N74+'Tab 4-PPN1'!N63+'Tab 4-PPN2'!N63+'Tab 4-PPN3'!N63+'Tab 4-PPN4'!N63+'Tab 4-PPN5'!N63+'Tab 4-PPN6'!N63+'Tab 4-PPN7'!N63+'Tab 4-PPN8'!N63+'Tab 4-PPN9'!N63</f>
        <v>0</v>
      </c>
      <c r="O74" s="227">
        <f>'Tab 3'!O74+'Tab 4-PPN1'!O63+'Tab 4-PPN2'!O63+'Tab 4-PPN3'!O63+'Tab 4-PPN4'!O63+'Tab 4-PPN5'!O63+'Tab 4-PPN6'!O63+'Tab 4-PPN7'!O63+'Tab 4-PPN8'!O63+'Tab 4-PPN9'!O63</f>
        <v>0</v>
      </c>
      <c r="P74" s="195"/>
      <c r="Q74" s="149"/>
      <c r="R74" s="149"/>
      <c r="S74" s="149"/>
      <c r="T74" s="149"/>
      <c r="U74" s="55"/>
      <c r="V74" s="55"/>
      <c r="W74" s="55"/>
      <c r="X74" s="70"/>
    </row>
    <row r="75" spans="1:25" ht="23.25" x14ac:dyDescent="0.35">
      <c r="A75" s="191"/>
      <c r="B75" s="151">
        <v>6</v>
      </c>
      <c r="C75" s="169" t="s">
        <v>27</v>
      </c>
      <c r="D75" s="151">
        <v>821600</v>
      </c>
      <c r="E75" s="168">
        <f>'Tab 3'!E75+'Tab 4-PPN1'!E64+'Tab 4-PPN2'!E64+'Tab 4-PPN3'!E64+'Tab 4-PPN4'!E64+'Tab 4-PPN5'!E64+'Tab 4-PPN6'!E64+'Tab 4-PPN7'!E64+'Tab 4-PPN8'!E64+'Tab 4-PPN9'!E64</f>
        <v>0</v>
      </c>
      <c r="F75" s="168">
        <f>'Tab 3'!F75+'Tab 4-PPN1'!F64+'Tab 4-PPN2'!F64+'Tab 4-PPN3'!F64+'Tab 4-PPN4'!F64+'Tab 4-PPN5'!F64+'Tab 4-PPN6'!F64+'Tab 4-PPN7'!F64+'Tab 4-PPN8'!F64+'Tab 4-PPN9'!F64</f>
        <v>0</v>
      </c>
      <c r="G75" s="168">
        <f>'Tab 3'!G75+'Tab 4-PPN1'!G64+'Tab 4-PPN2'!G64+'Tab 4-PPN3'!G64+'Tab 4-PPN4'!G64+'Tab 4-PPN5'!G64+'Tab 4-PPN6'!G64+'Tab 4-PPN7'!G64+'Tab 4-PPN8'!G64+'Tab 4-PPN9'!G64</f>
        <v>0</v>
      </c>
      <c r="H75" s="168">
        <f>'Tab 3'!H75+'Tab 4-PPN1'!H64+'Tab 4-PPN2'!H64+'Tab 4-PPN3'!H64+'Tab 4-PPN4'!H64+'Tab 4-PPN5'!H64+'Tab 4-PPN6'!H64+'Tab 4-PPN7'!H64+'Tab 4-PPN8'!H64+'Tab 4-PPN9'!H64</f>
        <v>0</v>
      </c>
      <c r="I75" s="168">
        <f>'Tab 3'!I75+'Tab 4-PPN1'!I64+'Tab 4-PPN2'!I64+'Tab 4-PPN3'!I64+'Tab 4-PPN4'!I64+'Tab 4-PPN5'!I64+'Tab 4-PPN6'!I64+'Tab 4-PPN7'!I64+'Tab 4-PPN8'!I64+'Tab 4-PPN9'!I64</f>
        <v>0</v>
      </c>
      <c r="J75" s="168">
        <f>'Tab 3'!J75+'Tab 4-PPN1'!J64+'Tab 4-PPN2'!J64+'Tab 4-PPN3'!J64+'Tab 4-PPN4'!J64+'Tab 4-PPN5'!J64+'Tab 4-PPN6'!J64+'Tab 4-PPN7'!J64+'Tab 4-PPN8'!J64+'Tab 4-PPN9'!J64</f>
        <v>0</v>
      </c>
      <c r="K75" s="168">
        <f>'Tab 3'!K75+'Tab 4-PPN1'!K64+'Tab 4-PPN2'!K64+'Tab 4-PPN3'!K64+'Tab 4-PPN4'!K64+'Tab 4-PPN5'!K64+'Tab 4-PPN6'!K64+'Tab 4-PPN7'!K64+'Tab 4-PPN8'!K64+'Tab 4-PPN9'!K64</f>
        <v>0</v>
      </c>
      <c r="L75" s="168">
        <f>'Tab 3'!L75+'Tab 4-PPN1'!L64+'Tab 4-PPN2'!L64+'Tab 4-PPN3'!L64+'Tab 4-PPN4'!L64+'Tab 4-PPN5'!L64+'Tab 4-PPN6'!L64+'Tab 4-PPN7'!L64+'Tab 4-PPN8'!L64+'Tab 4-PPN9'!L64</f>
        <v>0</v>
      </c>
      <c r="M75" s="168">
        <f>'Tab 3'!M75+'Tab 4-PPN1'!M64+'Tab 4-PPN2'!M64+'Tab 4-PPN3'!M64+'Tab 4-PPN4'!M64+'Tab 4-PPN5'!M64+'Tab 4-PPN6'!M64+'Tab 4-PPN7'!M64+'Tab 4-PPN8'!M64+'Tab 4-PPN9'!M64</f>
        <v>0</v>
      </c>
      <c r="N75" s="168">
        <f>'Tab 3'!N75+'Tab 4-PPN1'!N64+'Tab 4-PPN2'!N64+'Tab 4-PPN3'!N64+'Tab 4-PPN4'!N64+'Tab 4-PPN5'!N64+'Tab 4-PPN6'!N64+'Tab 4-PPN7'!N64+'Tab 4-PPN8'!N64+'Tab 4-PPN9'!N64</f>
        <v>0</v>
      </c>
      <c r="O75" s="227">
        <f>'Tab 3'!O75+'Tab 4-PPN1'!O64+'Tab 4-PPN2'!O64+'Tab 4-PPN3'!O64+'Tab 4-PPN4'!O64+'Tab 4-PPN5'!O64+'Tab 4-PPN6'!O64+'Tab 4-PPN7'!O64+'Tab 4-PPN8'!O64+'Tab 4-PPN9'!O64</f>
        <v>0</v>
      </c>
      <c r="P75" s="195"/>
      <c r="Q75" s="149"/>
      <c r="R75" s="149"/>
      <c r="S75" s="149"/>
      <c r="T75" s="149"/>
      <c r="U75" s="55"/>
      <c r="V75" s="55"/>
      <c r="W75" s="55"/>
      <c r="X75" s="70"/>
      <c r="Y75" s="6"/>
    </row>
    <row r="76" spans="1:25" ht="46.5" thickBot="1" x14ac:dyDescent="0.4">
      <c r="A76" s="192"/>
      <c r="B76" s="155"/>
      <c r="C76" s="156" t="s">
        <v>29</v>
      </c>
      <c r="D76" s="174"/>
      <c r="E76" s="158">
        <f t="shared" ref="E76:X76" si="13">E14+E26+E61+E67+E69</f>
        <v>575000</v>
      </c>
      <c r="F76" s="158">
        <f t="shared" si="13"/>
        <v>0</v>
      </c>
      <c r="G76" s="158">
        <f t="shared" si="13"/>
        <v>575000</v>
      </c>
      <c r="H76" s="158">
        <f t="shared" si="13"/>
        <v>264500</v>
      </c>
      <c r="I76" s="158">
        <f t="shared" si="13"/>
        <v>310500</v>
      </c>
      <c r="J76" s="158">
        <f>J14+J26+J61+J67+J69</f>
        <v>43650</v>
      </c>
      <c r="K76" s="158">
        <f>K14+K26+K61+K67+K69</f>
        <v>59400</v>
      </c>
      <c r="L76" s="158">
        <f>L14+L26+L61+L67+L69</f>
        <v>92700</v>
      </c>
      <c r="M76" s="158">
        <f t="shared" si="13"/>
        <v>46550</v>
      </c>
      <c r="N76" s="158">
        <f t="shared" si="13"/>
        <v>34500</v>
      </c>
      <c r="O76" s="201">
        <f t="shared" si="13"/>
        <v>33700</v>
      </c>
      <c r="P76" s="196">
        <f t="shared" si="13"/>
        <v>0</v>
      </c>
      <c r="Q76" s="158">
        <f t="shared" si="13"/>
        <v>0</v>
      </c>
      <c r="R76" s="158">
        <f t="shared" si="13"/>
        <v>0</v>
      </c>
      <c r="S76" s="158">
        <f t="shared" si="13"/>
        <v>0</v>
      </c>
      <c r="T76" s="158">
        <f t="shared" si="13"/>
        <v>0</v>
      </c>
      <c r="U76" s="58">
        <f t="shared" si="13"/>
        <v>0</v>
      </c>
      <c r="V76" s="58">
        <f t="shared" si="13"/>
        <v>0</v>
      </c>
      <c r="W76" s="58">
        <f t="shared" si="13"/>
        <v>0</v>
      </c>
      <c r="X76" s="71">
        <f t="shared" si="13"/>
        <v>0</v>
      </c>
      <c r="Y76" s="6"/>
    </row>
    <row r="77" spans="1:25" ht="23.25" x14ac:dyDescent="0.35">
      <c r="A77" s="143"/>
      <c r="B77" s="178"/>
      <c r="C77" s="179"/>
      <c r="D77" s="180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37"/>
      <c r="V77" s="137"/>
      <c r="W77" s="137"/>
      <c r="X77" s="137"/>
      <c r="Y77" s="6"/>
    </row>
    <row r="78" spans="1:25" ht="23.25" x14ac:dyDescent="0.35">
      <c r="A78" s="143"/>
      <c r="B78" s="178"/>
      <c r="C78" s="179"/>
      <c r="D78" s="180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37"/>
      <c r="V78" s="137"/>
      <c r="W78" s="137"/>
      <c r="X78" s="137"/>
      <c r="Y78" s="6"/>
    </row>
    <row r="79" spans="1:25" ht="15.75" customHeight="1" x14ac:dyDescent="0.35">
      <c r="A79" s="143"/>
      <c r="B79" s="182"/>
      <c r="C79" s="385"/>
      <c r="D79" s="385"/>
      <c r="E79" s="385"/>
      <c r="F79" s="385"/>
      <c r="G79" s="385"/>
      <c r="H79" s="385"/>
      <c r="I79" s="385"/>
      <c r="J79" s="385"/>
      <c r="K79" s="385"/>
      <c r="L79" s="385"/>
      <c r="M79" s="385"/>
      <c r="N79" s="385"/>
      <c r="O79" s="385"/>
      <c r="P79" s="385"/>
      <c r="Q79" s="385"/>
      <c r="R79" s="385"/>
      <c r="S79" s="385"/>
      <c r="T79" s="385"/>
      <c r="U79" s="138"/>
      <c r="V79" s="138"/>
      <c r="W79" s="138"/>
      <c r="X79" s="138"/>
      <c r="Y79" s="6"/>
    </row>
    <row r="80" spans="1:25" ht="15.75" customHeight="1" x14ac:dyDescent="0.35">
      <c r="A80" s="143"/>
      <c r="B80" s="182"/>
      <c r="C80" s="183"/>
      <c r="D80" s="183"/>
      <c r="E80" s="183"/>
      <c r="F80" s="183"/>
      <c r="G80" s="183"/>
      <c r="H80" s="183"/>
      <c r="I80" s="184"/>
      <c r="J80" s="184"/>
      <c r="K80" s="184"/>
      <c r="L80" s="184"/>
      <c r="M80" s="184"/>
      <c r="N80" s="184"/>
      <c r="O80" s="183"/>
      <c r="P80" s="183"/>
      <c r="Q80" s="183"/>
      <c r="R80" s="183"/>
      <c r="S80" s="183"/>
      <c r="T80" s="183"/>
      <c r="U80" s="138"/>
      <c r="V80" s="139"/>
      <c r="W80" s="139"/>
      <c r="X80" s="139"/>
      <c r="Y80" s="6"/>
    </row>
    <row r="81" spans="1:25" ht="27" customHeight="1" x14ac:dyDescent="0.35">
      <c r="A81" s="143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 t="s">
        <v>56</v>
      </c>
      <c r="N81" s="183"/>
      <c r="O81" s="183"/>
      <c r="P81" s="183"/>
      <c r="Q81" s="183"/>
      <c r="R81" s="183"/>
      <c r="S81" s="183"/>
      <c r="T81" s="183"/>
      <c r="U81" s="138"/>
      <c r="V81" s="138"/>
      <c r="W81" s="138"/>
      <c r="X81" s="138"/>
      <c r="Y81" s="6"/>
    </row>
    <row r="82" spans="1:25" ht="15" customHeight="1" x14ac:dyDescent="0.35">
      <c r="B82" s="126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26"/>
      <c r="T82" s="141"/>
      <c r="U82" s="141"/>
      <c r="V82" s="126"/>
      <c r="W82" s="142" t="s">
        <v>56</v>
      </c>
      <c r="X82" s="120"/>
      <c r="Y82" s="6"/>
    </row>
    <row r="83" spans="1:25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5" ht="18.75" x14ac:dyDescent="0.3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5"/>
      <c r="U84" s="3"/>
      <c r="V84" s="6"/>
      <c r="W84" s="5"/>
      <c r="X84" s="15"/>
    </row>
    <row r="85" spans="1:25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5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79:T79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60" min="1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86"/>
  <sheetViews>
    <sheetView view="pageBreakPreview" topLeftCell="D1" zoomScale="54" zoomScaleNormal="60" zoomScaleSheetLayoutView="54" workbookViewId="0">
      <selection activeCell="M16" sqref="M16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 t="s">
        <v>137</v>
      </c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 t="s">
        <v>138</v>
      </c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 t="s">
        <v>72</v>
      </c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89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/>
      <c r="O6" s="222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130"/>
      <c r="V7" s="122"/>
      <c r="W7" s="122"/>
      <c r="X7" s="131"/>
    </row>
    <row r="8" spans="1:30" ht="22.5" customHeight="1" x14ac:dyDescent="0.3">
      <c r="B8" s="187"/>
      <c r="C8" s="187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223"/>
      <c r="Q8" s="223"/>
      <c r="R8" s="223"/>
      <c r="S8" s="223"/>
      <c r="T8" s="223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81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510000</v>
      </c>
      <c r="F14" s="198">
        <f>SUM(F15:F25)</f>
        <v>0</v>
      </c>
      <c r="G14" s="198">
        <f>SUM(G15:G25)</f>
        <v>510000</v>
      </c>
      <c r="H14" s="198">
        <f>SUM(H15:H25)</f>
        <v>264500</v>
      </c>
      <c r="I14" s="198">
        <f t="shared" ref="I14:X14" si="0">SUM(I15:I25)</f>
        <v>245500</v>
      </c>
      <c r="J14" s="198">
        <f t="shared" si="0"/>
        <v>43650</v>
      </c>
      <c r="K14" s="198">
        <f t="shared" si="0"/>
        <v>39400</v>
      </c>
      <c r="L14" s="198">
        <f t="shared" si="0"/>
        <v>47700</v>
      </c>
      <c r="M14" s="198">
        <f t="shared" si="0"/>
        <v>46550</v>
      </c>
      <c r="N14" s="198">
        <f t="shared" si="0"/>
        <v>34500</v>
      </c>
      <c r="O14" s="199">
        <f t="shared" si="0"/>
        <v>33700</v>
      </c>
      <c r="P14" s="194">
        <f t="shared" si="0"/>
        <v>0</v>
      </c>
      <c r="Q14" s="146">
        <f t="shared" si="0"/>
        <v>0</v>
      </c>
      <c r="R14" s="146">
        <f t="shared" si="0"/>
        <v>0</v>
      </c>
      <c r="S14" s="146">
        <f t="shared" si="0"/>
        <v>0</v>
      </c>
      <c r="T14" s="146">
        <f t="shared" si="0"/>
        <v>0</v>
      </c>
      <c r="U14" s="54">
        <f t="shared" si="0"/>
        <v>0</v>
      </c>
      <c r="V14" s="54">
        <f t="shared" si="0"/>
        <v>0</v>
      </c>
      <c r="W14" s="54">
        <f t="shared" si="0"/>
        <v>0</v>
      </c>
      <c r="X14" s="69">
        <f t="shared" si="0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>
        <v>383000</v>
      </c>
      <c r="F15" s="149"/>
      <c r="G15" s="150">
        <f>SUM(H15:I15)</f>
        <v>383000</v>
      </c>
      <c r="H15" s="149">
        <v>182000</v>
      </c>
      <c r="I15" s="150">
        <f>SUM(J15:O15)</f>
        <v>201000</v>
      </c>
      <c r="J15" s="55">
        <v>31000</v>
      </c>
      <c r="K15" s="55">
        <v>30000</v>
      </c>
      <c r="L15" s="55">
        <v>40000</v>
      </c>
      <c r="M15" s="149">
        <v>40000</v>
      </c>
      <c r="N15" s="149">
        <v>30000</v>
      </c>
      <c r="O15" s="149">
        <v>30000</v>
      </c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>
        <v>51000</v>
      </c>
      <c r="F16" s="149"/>
      <c r="G16" s="150">
        <f t="shared" ref="G16:G75" si="1">SUM(H16:I16)</f>
        <v>51000</v>
      </c>
      <c r="H16" s="149">
        <v>27000</v>
      </c>
      <c r="I16" s="150">
        <f t="shared" ref="I16:I25" si="2">SUM(J16:O16)</f>
        <v>24000</v>
      </c>
      <c r="J16" s="55">
        <v>8000</v>
      </c>
      <c r="K16" s="55">
        <v>5000</v>
      </c>
      <c r="L16" s="55">
        <v>4000</v>
      </c>
      <c r="M16" s="149">
        <v>3000</v>
      </c>
      <c r="N16" s="149">
        <v>2000</v>
      </c>
      <c r="O16" s="149">
        <v>2000</v>
      </c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>
        <v>13000</v>
      </c>
      <c r="F17" s="149"/>
      <c r="G17" s="150">
        <f t="shared" si="1"/>
        <v>13000</v>
      </c>
      <c r="H17" s="149">
        <v>13500</v>
      </c>
      <c r="I17" s="150">
        <f t="shared" si="2"/>
        <v>-500</v>
      </c>
      <c r="J17" s="55">
        <v>-500</v>
      </c>
      <c r="K17" s="55">
        <v>0</v>
      </c>
      <c r="L17" s="55">
        <v>0</v>
      </c>
      <c r="M17" s="149">
        <v>0</v>
      </c>
      <c r="N17" s="149">
        <v>0</v>
      </c>
      <c r="O17" s="149">
        <v>0</v>
      </c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>
        <v>14000</v>
      </c>
      <c r="F18" s="149"/>
      <c r="G18" s="150">
        <f t="shared" si="1"/>
        <v>14000</v>
      </c>
      <c r="H18" s="149">
        <v>8000</v>
      </c>
      <c r="I18" s="150">
        <f t="shared" si="2"/>
        <v>6000</v>
      </c>
      <c r="J18" s="55">
        <v>1500</v>
      </c>
      <c r="K18" s="55">
        <v>1000</v>
      </c>
      <c r="L18" s="55">
        <v>1000</v>
      </c>
      <c r="M18" s="149">
        <v>1000</v>
      </c>
      <c r="N18" s="149">
        <v>1000</v>
      </c>
      <c r="O18" s="149">
        <v>500</v>
      </c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1"/>
        <v>0</v>
      </c>
      <c r="H19" s="149"/>
      <c r="I19" s="150">
        <f t="shared" si="2"/>
        <v>0</v>
      </c>
      <c r="J19" s="55"/>
      <c r="K19" s="55"/>
      <c r="L19" s="55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>
        <v>14000</v>
      </c>
      <c r="F20" s="149"/>
      <c r="G20" s="150">
        <f t="shared" si="1"/>
        <v>14000</v>
      </c>
      <c r="H20" s="149">
        <v>8500</v>
      </c>
      <c r="I20" s="150">
        <f t="shared" si="2"/>
        <v>5500</v>
      </c>
      <c r="J20" s="55">
        <v>1550</v>
      </c>
      <c r="K20" s="55">
        <v>1000</v>
      </c>
      <c r="L20" s="55">
        <v>1000</v>
      </c>
      <c r="M20" s="149">
        <v>950</v>
      </c>
      <c r="N20" s="149">
        <v>500</v>
      </c>
      <c r="O20" s="149">
        <v>500</v>
      </c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>
        <v>10000</v>
      </c>
      <c r="F21" s="149"/>
      <c r="G21" s="150">
        <f t="shared" si="1"/>
        <v>10000</v>
      </c>
      <c r="H21" s="149">
        <v>6000</v>
      </c>
      <c r="I21" s="150">
        <f t="shared" si="2"/>
        <v>4000</v>
      </c>
      <c r="J21" s="55">
        <v>1500</v>
      </c>
      <c r="K21" s="55">
        <v>800</v>
      </c>
      <c r="L21" s="55">
        <v>600</v>
      </c>
      <c r="M21" s="149">
        <v>500</v>
      </c>
      <c r="N21" s="149">
        <v>400</v>
      </c>
      <c r="O21" s="149">
        <v>200</v>
      </c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>
        <v>1000</v>
      </c>
      <c r="F22" s="149"/>
      <c r="G22" s="150">
        <f t="shared" si="1"/>
        <v>1000</v>
      </c>
      <c r="H22" s="149">
        <v>500</v>
      </c>
      <c r="I22" s="150">
        <f t="shared" si="2"/>
        <v>500</v>
      </c>
      <c r="J22" s="55">
        <v>100</v>
      </c>
      <c r="K22" s="55">
        <v>100</v>
      </c>
      <c r="L22" s="55">
        <v>100</v>
      </c>
      <c r="M22" s="149">
        <v>100</v>
      </c>
      <c r="N22" s="149">
        <v>100</v>
      </c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>
        <v>9000</v>
      </c>
      <c r="F23" s="149"/>
      <c r="G23" s="150">
        <f t="shared" si="1"/>
        <v>9000</v>
      </c>
      <c r="H23" s="149">
        <v>5000</v>
      </c>
      <c r="I23" s="150">
        <f t="shared" si="2"/>
        <v>4000</v>
      </c>
      <c r="J23" s="55">
        <v>1000</v>
      </c>
      <c r="K23" s="55">
        <v>1000</v>
      </c>
      <c r="L23" s="55">
        <v>500</v>
      </c>
      <c r="M23" s="149">
        <v>500</v>
      </c>
      <c r="N23" s="149">
        <v>500</v>
      </c>
      <c r="O23" s="149">
        <v>500</v>
      </c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>
        <v>4000</v>
      </c>
      <c r="F24" s="149"/>
      <c r="G24" s="150">
        <f t="shared" si="1"/>
        <v>4000</v>
      </c>
      <c r="H24" s="149">
        <v>2000</v>
      </c>
      <c r="I24" s="150">
        <f t="shared" si="2"/>
        <v>2000</v>
      </c>
      <c r="J24" s="55">
        <v>500</v>
      </c>
      <c r="K24" s="55">
        <v>500</v>
      </c>
      <c r="L24" s="55">
        <v>500</v>
      </c>
      <c r="M24" s="149">
        <v>500</v>
      </c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>
        <v>11000</v>
      </c>
      <c r="F25" s="149"/>
      <c r="G25" s="150">
        <f t="shared" si="1"/>
        <v>11000</v>
      </c>
      <c r="H25" s="149">
        <v>12000</v>
      </c>
      <c r="I25" s="150">
        <f t="shared" si="2"/>
        <v>-1000</v>
      </c>
      <c r="J25" s="55">
        <v>-1000</v>
      </c>
      <c r="K25" s="55"/>
      <c r="L25" s="55"/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3">E27+E36+E40+E54+E57+E59</f>
        <v>0</v>
      </c>
      <c r="F26" s="158">
        <f t="shared" si="3"/>
        <v>0</v>
      </c>
      <c r="G26" s="158">
        <f t="shared" si="3"/>
        <v>0</v>
      </c>
      <c r="H26" s="158">
        <f t="shared" si="3"/>
        <v>0</v>
      </c>
      <c r="I26" s="158">
        <f t="shared" si="3"/>
        <v>0</v>
      </c>
      <c r="J26" s="158">
        <f>J27+J36+J40+J54+J57+J59</f>
        <v>0</v>
      </c>
      <c r="K26" s="158">
        <f>K27+K36+K40+K54+K57+K59</f>
        <v>0</v>
      </c>
      <c r="L26" s="158">
        <f>L27+L36+L40+L54+L57+L59</f>
        <v>0</v>
      </c>
      <c r="M26" s="158">
        <f t="shared" si="3"/>
        <v>0</v>
      </c>
      <c r="N26" s="158">
        <f t="shared" si="3"/>
        <v>0</v>
      </c>
      <c r="O26" s="201">
        <f t="shared" si="3"/>
        <v>0</v>
      </c>
      <c r="P26" s="196">
        <f t="shared" si="3"/>
        <v>1</v>
      </c>
      <c r="Q26" s="158">
        <f t="shared" si="3"/>
        <v>1</v>
      </c>
      <c r="R26" s="158">
        <f t="shared" si="3"/>
        <v>1</v>
      </c>
      <c r="S26" s="158">
        <f t="shared" si="3"/>
        <v>1</v>
      </c>
      <c r="T26" s="158">
        <f t="shared" si="3"/>
        <v>1</v>
      </c>
      <c r="U26" s="58">
        <f t="shared" si="3"/>
        <v>1</v>
      </c>
      <c r="V26" s="58">
        <f t="shared" si="3"/>
        <v>1</v>
      </c>
      <c r="W26" s="58">
        <f t="shared" si="3"/>
        <v>1</v>
      </c>
      <c r="X26" s="71">
        <f t="shared" si="3"/>
        <v>1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 t="shared" ref="E27:O27" si="4">SUM(E28:E35)</f>
        <v>0</v>
      </c>
      <c r="F27" s="207">
        <f t="shared" si="4"/>
        <v>0</v>
      </c>
      <c r="G27" s="207">
        <f t="shared" si="4"/>
        <v>0</v>
      </c>
      <c r="H27" s="207">
        <f t="shared" si="4"/>
        <v>0</v>
      </c>
      <c r="I27" s="207">
        <f t="shared" si="4"/>
        <v>0</v>
      </c>
      <c r="J27" s="207">
        <f t="shared" si="4"/>
        <v>0</v>
      </c>
      <c r="K27" s="207">
        <f t="shared" si="4"/>
        <v>0</v>
      </c>
      <c r="L27" s="207">
        <f t="shared" si="4"/>
        <v>0</v>
      </c>
      <c r="M27" s="207">
        <f t="shared" si="4"/>
        <v>0</v>
      </c>
      <c r="N27" s="207">
        <f t="shared" si="4"/>
        <v>0</v>
      </c>
      <c r="O27" s="207">
        <f t="shared" si="4"/>
        <v>0</v>
      </c>
      <c r="P27" s="202">
        <f t="shared" ref="P27:X27" si="5">P34+P35</f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>
        <f t="shared" ref="G28:G35" si="6">SUM(H28:I28)</f>
        <v>0</v>
      </c>
      <c r="H28" s="149"/>
      <c r="I28" s="150">
        <f t="shared" ref="I28:I35" si="7">SUM(J28:O28)</f>
        <v>0</v>
      </c>
      <c r="J28" s="149"/>
      <c r="K28" s="149"/>
      <c r="L28" s="149"/>
      <c r="M28" s="149"/>
      <c r="N28" s="149"/>
      <c r="O28" s="149"/>
      <c r="P28" s="202"/>
      <c r="Q28" s="161"/>
      <c r="R28" s="161"/>
      <c r="S28" s="161"/>
      <c r="T28" s="161"/>
      <c r="U28" s="113"/>
      <c r="V28" s="113"/>
      <c r="W28" s="113"/>
      <c r="X28" s="114"/>
    </row>
    <row r="29" spans="1:30" ht="23.25" x14ac:dyDescent="0.35">
      <c r="A29" s="191"/>
      <c r="B29" s="162"/>
      <c r="C29" s="163"/>
      <c r="D29" s="164"/>
      <c r="E29" s="149"/>
      <c r="F29" s="149"/>
      <c r="G29" s="150">
        <f t="shared" si="6"/>
        <v>0</v>
      </c>
      <c r="H29" s="149"/>
      <c r="I29" s="150">
        <f t="shared" si="7"/>
        <v>0</v>
      </c>
      <c r="J29" s="149"/>
      <c r="K29" s="149"/>
      <c r="L29" s="149"/>
      <c r="M29" s="149"/>
      <c r="N29" s="149"/>
      <c r="O29" s="149"/>
      <c r="P29" s="202"/>
      <c r="Q29" s="161"/>
      <c r="R29" s="161"/>
      <c r="S29" s="161"/>
      <c r="T29" s="161"/>
      <c r="U29" s="113"/>
      <c r="V29" s="113"/>
      <c r="W29" s="113"/>
      <c r="X29" s="114"/>
    </row>
    <row r="30" spans="1:30" ht="23.25" x14ac:dyDescent="0.35">
      <c r="A30" s="191"/>
      <c r="B30" s="162"/>
      <c r="C30" s="163"/>
      <c r="D30" s="164"/>
      <c r="E30" s="149"/>
      <c r="F30" s="149"/>
      <c r="G30" s="150">
        <f t="shared" si="6"/>
        <v>0</v>
      </c>
      <c r="H30" s="149"/>
      <c r="I30" s="150">
        <f t="shared" si="7"/>
        <v>0</v>
      </c>
      <c r="J30" s="149"/>
      <c r="K30" s="149"/>
      <c r="L30" s="149"/>
      <c r="M30" s="149"/>
      <c r="N30" s="149"/>
      <c r="O30" s="149"/>
      <c r="P30" s="202"/>
      <c r="Q30" s="161"/>
      <c r="R30" s="161"/>
      <c r="S30" s="161"/>
      <c r="T30" s="161"/>
      <c r="U30" s="113"/>
      <c r="V30" s="113"/>
      <c r="W30" s="113"/>
      <c r="X30" s="114"/>
    </row>
    <row r="31" spans="1:30" ht="23.25" x14ac:dyDescent="0.35">
      <c r="A31" s="191"/>
      <c r="B31" s="162"/>
      <c r="C31" s="163"/>
      <c r="D31" s="164"/>
      <c r="E31" s="149"/>
      <c r="F31" s="149"/>
      <c r="G31" s="150">
        <f t="shared" si="6"/>
        <v>0</v>
      </c>
      <c r="H31" s="149"/>
      <c r="I31" s="150">
        <f t="shared" si="7"/>
        <v>0</v>
      </c>
      <c r="J31" s="149"/>
      <c r="K31" s="149"/>
      <c r="L31" s="149"/>
      <c r="M31" s="149"/>
      <c r="N31" s="149"/>
      <c r="O31" s="149"/>
      <c r="P31" s="202"/>
      <c r="Q31" s="161"/>
      <c r="R31" s="161"/>
      <c r="S31" s="161"/>
      <c r="T31" s="161"/>
      <c r="U31" s="113"/>
      <c r="V31" s="113"/>
      <c r="W31" s="113"/>
      <c r="X31" s="114"/>
    </row>
    <row r="32" spans="1:30" ht="23.25" x14ac:dyDescent="0.35">
      <c r="A32" s="191"/>
      <c r="B32" s="162"/>
      <c r="C32" s="163"/>
      <c r="D32" s="164"/>
      <c r="E32" s="149"/>
      <c r="F32" s="149"/>
      <c r="G32" s="150">
        <f t="shared" si="6"/>
        <v>0</v>
      </c>
      <c r="H32" s="149"/>
      <c r="I32" s="150">
        <f t="shared" si="7"/>
        <v>0</v>
      </c>
      <c r="J32" s="149"/>
      <c r="K32" s="149"/>
      <c r="L32" s="149"/>
      <c r="M32" s="149"/>
      <c r="N32" s="149"/>
      <c r="O32" s="149"/>
      <c r="P32" s="202"/>
      <c r="Q32" s="161"/>
      <c r="R32" s="161"/>
      <c r="S32" s="161"/>
      <c r="T32" s="161"/>
      <c r="U32" s="113"/>
      <c r="V32" s="113"/>
      <c r="W32" s="113"/>
      <c r="X32" s="114"/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si="6"/>
        <v>0</v>
      </c>
      <c r="H33" s="149"/>
      <c r="I33" s="150">
        <f t="shared" si="7"/>
        <v>0</v>
      </c>
      <c r="J33" s="149"/>
      <c r="K33" s="149"/>
      <c r="L33" s="149"/>
      <c r="M33" s="149"/>
      <c r="N33" s="149"/>
      <c r="O33" s="149"/>
      <c r="P33" s="202"/>
      <c r="Q33" s="161"/>
      <c r="R33" s="161"/>
      <c r="S33" s="161"/>
      <c r="T33" s="161"/>
      <c r="U33" s="113"/>
      <c r="V33" s="113"/>
      <c r="W33" s="113"/>
      <c r="X33" s="114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6"/>
        <v>0</v>
      </c>
      <c r="H34" s="149"/>
      <c r="I34" s="150">
        <f t="shared" si="7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6"/>
        <v>0</v>
      </c>
      <c r="H35" s="149"/>
      <c r="I35" s="150">
        <f t="shared" si="7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>
        <v>2</v>
      </c>
      <c r="C36" s="163" t="s">
        <v>45</v>
      </c>
      <c r="D36" s="164">
        <v>614200</v>
      </c>
      <c r="E36" s="150">
        <f>SUM(E37:E39)</f>
        <v>0</v>
      </c>
      <c r="F36" s="150">
        <f t="shared" ref="F36:X36" si="8">SUM(F37:F39)</f>
        <v>0</v>
      </c>
      <c r="G36" s="150">
        <f t="shared" si="8"/>
        <v>0</v>
      </c>
      <c r="H36" s="150">
        <f t="shared" si="8"/>
        <v>0</v>
      </c>
      <c r="I36" s="150">
        <f t="shared" si="8"/>
        <v>0</v>
      </c>
      <c r="J36" s="150">
        <f t="shared" si="8"/>
        <v>0</v>
      </c>
      <c r="K36" s="150">
        <f t="shared" si="8"/>
        <v>0</v>
      </c>
      <c r="L36" s="150">
        <f t="shared" si="8"/>
        <v>0</v>
      </c>
      <c r="M36" s="150">
        <f t="shared" si="8"/>
        <v>0</v>
      </c>
      <c r="N36" s="150">
        <f t="shared" si="8"/>
        <v>0</v>
      </c>
      <c r="O36" s="150">
        <f t="shared" si="8"/>
        <v>0</v>
      </c>
      <c r="P36" s="150">
        <f t="shared" si="8"/>
        <v>0</v>
      </c>
      <c r="Q36" s="150">
        <f t="shared" si="8"/>
        <v>0</v>
      </c>
      <c r="R36" s="150">
        <f t="shared" si="8"/>
        <v>0</v>
      </c>
      <c r="S36" s="150">
        <f t="shared" si="8"/>
        <v>0</v>
      </c>
      <c r="T36" s="150">
        <f t="shared" si="8"/>
        <v>0</v>
      </c>
      <c r="U36" s="150">
        <f t="shared" si="8"/>
        <v>0</v>
      </c>
      <c r="V36" s="150">
        <f t="shared" si="8"/>
        <v>0</v>
      </c>
      <c r="W36" s="150">
        <f t="shared" si="8"/>
        <v>0</v>
      </c>
      <c r="X36" s="210">
        <f t="shared" si="8"/>
        <v>0</v>
      </c>
    </row>
    <row r="37" spans="1:24" ht="23.25" x14ac:dyDescent="0.35">
      <c r="A37" s="191"/>
      <c r="B37" s="162"/>
      <c r="C37" s="163"/>
      <c r="D37" s="164"/>
      <c r="E37" s="149"/>
      <c r="F37" s="149"/>
      <c r="G37" s="150">
        <f>H37+I37</f>
        <v>0</v>
      </c>
      <c r="H37" s="149"/>
      <c r="I37" s="150">
        <f>SUM(J37:O37)</f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>H38+I38</f>
        <v>0</v>
      </c>
      <c r="H38" s="149"/>
      <c r="I38" s="150">
        <f>SUM(J38:O38)</f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62"/>
      <c r="C39" s="163"/>
      <c r="D39" s="164"/>
      <c r="E39" s="149"/>
      <c r="F39" s="149"/>
      <c r="G39" s="150">
        <f>H39+I39</f>
        <v>0</v>
      </c>
      <c r="H39" s="149"/>
      <c r="I39" s="150">
        <f>SUM(J39:O39)</f>
        <v>0</v>
      </c>
      <c r="J39" s="149"/>
      <c r="K39" s="149"/>
      <c r="L39" s="149"/>
      <c r="M39" s="149"/>
      <c r="N39" s="149"/>
      <c r="O39" s="149"/>
      <c r="P39" s="203"/>
      <c r="Q39" s="165"/>
      <c r="R39" s="165"/>
      <c r="S39" s="165"/>
      <c r="T39" s="165"/>
      <c r="U39" s="59"/>
      <c r="V39" s="59"/>
      <c r="W39" s="59"/>
      <c r="X39" s="72"/>
    </row>
    <row r="40" spans="1:24" ht="23.25" x14ac:dyDescent="0.35">
      <c r="A40" s="191"/>
      <c r="B40" s="162">
        <v>3</v>
      </c>
      <c r="C40" s="152" t="s">
        <v>46</v>
      </c>
      <c r="D40" s="164">
        <v>614300</v>
      </c>
      <c r="E40" s="150">
        <f>SUM(E41:E53)</f>
        <v>0</v>
      </c>
      <c r="F40" s="150">
        <f t="shared" ref="F40:O40" si="9">SUM(F41:F53)</f>
        <v>0</v>
      </c>
      <c r="G40" s="150">
        <f t="shared" si="9"/>
        <v>0</v>
      </c>
      <c r="H40" s="150">
        <f t="shared" si="9"/>
        <v>0</v>
      </c>
      <c r="I40" s="150">
        <f t="shared" si="9"/>
        <v>0</v>
      </c>
      <c r="J40" s="150">
        <f t="shared" si="9"/>
        <v>0</v>
      </c>
      <c r="K40" s="150">
        <f t="shared" si="9"/>
        <v>0</v>
      </c>
      <c r="L40" s="150">
        <f t="shared" si="9"/>
        <v>0</v>
      </c>
      <c r="M40" s="150">
        <f t="shared" si="9"/>
        <v>0</v>
      </c>
      <c r="N40" s="150">
        <f t="shared" si="9"/>
        <v>0</v>
      </c>
      <c r="O40" s="150">
        <f t="shared" si="9"/>
        <v>0</v>
      </c>
      <c r="P40" s="195">
        <f t="shared" ref="P40:X40" si="10">SUM(P41:P53)</f>
        <v>0</v>
      </c>
      <c r="Q40" s="149">
        <f t="shared" si="10"/>
        <v>0</v>
      </c>
      <c r="R40" s="149">
        <f t="shared" si="10"/>
        <v>0</v>
      </c>
      <c r="S40" s="149">
        <f t="shared" si="10"/>
        <v>0</v>
      </c>
      <c r="T40" s="149">
        <f t="shared" si="10"/>
        <v>0</v>
      </c>
      <c r="U40" s="55">
        <f t="shared" si="10"/>
        <v>0</v>
      </c>
      <c r="V40" s="55">
        <f t="shared" si="10"/>
        <v>0</v>
      </c>
      <c r="W40" s="55">
        <f t="shared" si="10"/>
        <v>0</v>
      </c>
      <c r="X40" s="70">
        <f t="shared" si="10"/>
        <v>0</v>
      </c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1"/>
        <v>0</v>
      </c>
      <c r="H41" s="149"/>
      <c r="I41" s="150">
        <f t="shared" ref="I41:I53" si="11">SUM(J41:O41)</f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62"/>
      <c r="C42" s="163"/>
      <c r="D42" s="164"/>
      <c r="E42" s="149"/>
      <c r="F42" s="149"/>
      <c r="G42" s="150">
        <f t="shared" si="1"/>
        <v>0</v>
      </c>
      <c r="H42" s="149"/>
      <c r="I42" s="150">
        <f t="shared" si="11"/>
        <v>0</v>
      </c>
      <c r="J42" s="149"/>
      <c r="K42" s="149"/>
      <c r="L42" s="149"/>
      <c r="M42" s="149"/>
      <c r="N42" s="149"/>
      <c r="O42" s="149"/>
      <c r="P42" s="203"/>
      <c r="Q42" s="165"/>
      <c r="R42" s="165"/>
      <c r="S42" s="165"/>
      <c r="T42" s="165"/>
      <c r="U42" s="59"/>
      <c r="V42" s="59"/>
      <c r="W42" s="59"/>
      <c r="X42" s="72"/>
    </row>
    <row r="43" spans="1:24" ht="23.25" x14ac:dyDescent="0.35">
      <c r="A43" s="191"/>
      <c r="B43" s="162"/>
      <c r="C43" s="163"/>
      <c r="D43" s="164"/>
      <c r="E43" s="149"/>
      <c r="F43" s="149"/>
      <c r="G43" s="150">
        <f t="shared" si="1"/>
        <v>0</v>
      </c>
      <c r="H43" s="149"/>
      <c r="I43" s="150">
        <f t="shared" si="11"/>
        <v>0</v>
      </c>
      <c r="J43" s="149"/>
      <c r="K43" s="149"/>
      <c r="L43" s="149"/>
      <c r="M43" s="149"/>
      <c r="N43" s="149"/>
      <c r="O43" s="149"/>
      <c r="P43" s="203"/>
      <c r="Q43" s="165"/>
      <c r="R43" s="165"/>
      <c r="S43" s="165"/>
      <c r="T43" s="165"/>
      <c r="U43" s="59"/>
      <c r="V43" s="59"/>
      <c r="W43" s="59"/>
      <c r="X43" s="72"/>
    </row>
    <row r="44" spans="1:24" ht="23.25" x14ac:dyDescent="0.35">
      <c r="A44" s="191"/>
      <c r="B44" s="162"/>
      <c r="C44" s="163"/>
      <c r="D44" s="164"/>
      <c r="E44" s="149"/>
      <c r="F44" s="149"/>
      <c r="G44" s="150">
        <f t="shared" si="1"/>
        <v>0</v>
      </c>
      <c r="H44" s="149"/>
      <c r="I44" s="150">
        <f t="shared" si="11"/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 t="shared" si="1"/>
        <v>0</v>
      </c>
      <c r="H45" s="149"/>
      <c r="I45" s="150">
        <f t="shared" si="11"/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/>
      <c r="C46" s="163"/>
      <c r="D46" s="164"/>
      <c r="E46" s="149"/>
      <c r="F46" s="149"/>
      <c r="G46" s="150">
        <f t="shared" si="1"/>
        <v>0</v>
      </c>
      <c r="H46" s="149"/>
      <c r="I46" s="150">
        <f t="shared" si="11"/>
        <v>0</v>
      </c>
      <c r="J46" s="149"/>
      <c r="K46" s="149"/>
      <c r="L46" s="149"/>
      <c r="M46" s="149"/>
      <c r="N46" s="149"/>
      <c r="O46" s="149"/>
      <c r="P46" s="203"/>
      <c r="Q46" s="165"/>
      <c r="R46" s="165"/>
      <c r="S46" s="165"/>
      <c r="T46" s="165"/>
      <c r="U46" s="59"/>
      <c r="V46" s="59"/>
      <c r="W46" s="59"/>
      <c r="X46" s="72"/>
    </row>
    <row r="47" spans="1:24" ht="23.25" x14ac:dyDescent="0.35">
      <c r="A47" s="191"/>
      <c r="B47" s="162"/>
      <c r="C47" s="163"/>
      <c r="D47" s="164"/>
      <c r="E47" s="149"/>
      <c r="F47" s="149"/>
      <c r="G47" s="150">
        <f t="shared" si="1"/>
        <v>0</v>
      </c>
      <c r="H47" s="149"/>
      <c r="I47" s="150">
        <f t="shared" si="11"/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/>
      <c r="C48" s="163"/>
      <c r="D48" s="164"/>
      <c r="E48" s="149"/>
      <c r="F48" s="149"/>
      <c r="G48" s="150">
        <f t="shared" si="1"/>
        <v>0</v>
      </c>
      <c r="H48" s="149"/>
      <c r="I48" s="150">
        <f t="shared" si="11"/>
        <v>0</v>
      </c>
      <c r="J48" s="149"/>
      <c r="K48" s="149"/>
      <c r="L48" s="149"/>
      <c r="M48" s="149"/>
      <c r="N48" s="149"/>
      <c r="O48" s="149"/>
      <c r="P48" s="203"/>
      <c r="Q48" s="165"/>
      <c r="R48" s="165"/>
      <c r="S48" s="165"/>
      <c r="T48" s="165"/>
      <c r="U48" s="59"/>
      <c r="V48" s="59"/>
      <c r="W48" s="59"/>
      <c r="X48" s="72"/>
    </row>
    <row r="49" spans="1:24" ht="23.25" x14ac:dyDescent="0.35">
      <c r="A49" s="191"/>
      <c r="B49" s="162"/>
      <c r="C49" s="163"/>
      <c r="D49" s="164"/>
      <c r="E49" s="149"/>
      <c r="F49" s="149"/>
      <c r="G49" s="150">
        <f t="shared" si="1"/>
        <v>0</v>
      </c>
      <c r="H49" s="149"/>
      <c r="I49" s="150">
        <f t="shared" si="11"/>
        <v>0</v>
      </c>
      <c r="J49" s="149"/>
      <c r="K49" s="149"/>
      <c r="L49" s="149"/>
      <c r="M49" s="149"/>
      <c r="N49" s="149"/>
      <c r="O49" s="149"/>
      <c r="P49" s="203"/>
      <c r="Q49" s="165"/>
      <c r="R49" s="165"/>
      <c r="S49" s="165"/>
      <c r="T49" s="165"/>
      <c r="U49" s="59"/>
      <c r="V49" s="59"/>
      <c r="W49" s="59"/>
      <c r="X49" s="72"/>
    </row>
    <row r="50" spans="1:24" ht="23.25" x14ac:dyDescent="0.35">
      <c r="A50" s="191"/>
      <c r="B50" s="151"/>
      <c r="C50" s="163"/>
      <c r="D50" s="153"/>
      <c r="E50" s="149"/>
      <c r="F50" s="149"/>
      <c r="G50" s="150">
        <f t="shared" si="1"/>
        <v>0</v>
      </c>
      <c r="H50" s="149"/>
      <c r="I50" s="150">
        <f t="shared" si="11"/>
        <v>0</v>
      </c>
      <c r="J50" s="149"/>
      <c r="K50" s="149"/>
      <c r="L50" s="149"/>
      <c r="M50" s="149"/>
      <c r="N50" s="149"/>
      <c r="O50" s="149"/>
      <c r="P50" s="204"/>
      <c r="Q50" s="166"/>
      <c r="R50" s="166"/>
      <c r="S50" s="166"/>
      <c r="T50" s="166"/>
      <c r="U50" s="57"/>
      <c r="V50" s="57"/>
      <c r="W50" s="57"/>
      <c r="X50" s="70"/>
    </row>
    <row r="51" spans="1:24" ht="23.25" x14ac:dyDescent="0.35">
      <c r="A51" s="191"/>
      <c r="B51" s="162"/>
      <c r="C51" s="163"/>
      <c r="D51" s="164"/>
      <c r="E51" s="149"/>
      <c r="F51" s="149"/>
      <c r="G51" s="150">
        <f t="shared" si="1"/>
        <v>0</v>
      </c>
      <c r="H51" s="149"/>
      <c r="I51" s="150">
        <f t="shared" si="11"/>
        <v>0</v>
      </c>
      <c r="J51" s="149"/>
      <c r="K51" s="149"/>
      <c r="L51" s="149"/>
      <c r="M51" s="149"/>
      <c r="N51" s="149"/>
      <c r="O51" s="149"/>
      <c r="P51" s="203"/>
      <c r="Q51" s="165"/>
      <c r="R51" s="165"/>
      <c r="S51" s="165"/>
      <c r="T51" s="165"/>
      <c r="U51" s="59"/>
      <c r="V51" s="59"/>
      <c r="W51" s="59"/>
      <c r="X51" s="72"/>
    </row>
    <row r="52" spans="1:24" ht="23.25" x14ac:dyDescent="0.35">
      <c r="A52" s="191"/>
      <c r="B52" s="162"/>
      <c r="C52" s="163"/>
      <c r="D52" s="164"/>
      <c r="E52" s="149"/>
      <c r="F52" s="149"/>
      <c r="G52" s="150">
        <f t="shared" si="1"/>
        <v>0</v>
      </c>
      <c r="H52" s="149"/>
      <c r="I52" s="150">
        <f t="shared" si="11"/>
        <v>0</v>
      </c>
      <c r="J52" s="149"/>
      <c r="K52" s="149"/>
      <c r="L52" s="149"/>
      <c r="M52" s="149"/>
      <c r="N52" s="149"/>
      <c r="O52" s="149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4" ht="23.25" x14ac:dyDescent="0.35">
      <c r="A53" s="191"/>
      <c r="B53" s="151"/>
      <c r="C53" s="163"/>
      <c r="D53" s="153"/>
      <c r="E53" s="149"/>
      <c r="F53" s="149"/>
      <c r="G53" s="150">
        <f t="shared" si="1"/>
        <v>0</v>
      </c>
      <c r="H53" s="149"/>
      <c r="I53" s="150">
        <f t="shared" si="11"/>
        <v>0</v>
      </c>
      <c r="J53" s="149"/>
      <c r="K53" s="149"/>
      <c r="L53" s="149"/>
      <c r="M53" s="149"/>
      <c r="N53" s="149"/>
      <c r="O53" s="149"/>
      <c r="P53" s="204"/>
      <c r="Q53" s="166"/>
      <c r="R53" s="166"/>
      <c r="S53" s="166"/>
      <c r="T53" s="166"/>
      <c r="U53" s="57"/>
      <c r="V53" s="57"/>
      <c r="W53" s="57"/>
      <c r="X53" s="70"/>
    </row>
    <row r="54" spans="1:24" ht="23.25" x14ac:dyDescent="0.35">
      <c r="A54" s="191"/>
      <c r="B54" s="162">
        <v>4</v>
      </c>
      <c r="C54" s="163" t="s">
        <v>47</v>
      </c>
      <c r="D54" s="164">
        <v>614700</v>
      </c>
      <c r="E54" s="150">
        <f t="shared" ref="E54:X54" si="12">SUM(E55:E56)</f>
        <v>0</v>
      </c>
      <c r="F54" s="150">
        <f t="shared" si="12"/>
        <v>0</v>
      </c>
      <c r="G54" s="150">
        <f t="shared" si="12"/>
        <v>0</v>
      </c>
      <c r="H54" s="150">
        <f t="shared" si="12"/>
        <v>0</v>
      </c>
      <c r="I54" s="150">
        <f t="shared" si="12"/>
        <v>0</v>
      </c>
      <c r="J54" s="150">
        <f t="shared" si="12"/>
        <v>0</v>
      </c>
      <c r="K54" s="150">
        <f t="shared" si="12"/>
        <v>0</v>
      </c>
      <c r="L54" s="150">
        <f t="shared" si="12"/>
        <v>0</v>
      </c>
      <c r="M54" s="150">
        <f t="shared" si="12"/>
        <v>0</v>
      </c>
      <c r="N54" s="150">
        <f t="shared" si="12"/>
        <v>0</v>
      </c>
      <c r="O54" s="210">
        <f t="shared" si="12"/>
        <v>0</v>
      </c>
      <c r="P54" s="205">
        <f t="shared" si="12"/>
        <v>0</v>
      </c>
      <c r="Q54" s="150">
        <f t="shared" si="12"/>
        <v>0</v>
      </c>
      <c r="R54" s="150">
        <f t="shared" si="12"/>
        <v>0</v>
      </c>
      <c r="S54" s="150">
        <f t="shared" si="12"/>
        <v>0</v>
      </c>
      <c r="T54" s="150">
        <f t="shared" si="12"/>
        <v>0</v>
      </c>
      <c r="U54" s="56">
        <f t="shared" si="12"/>
        <v>0</v>
      </c>
      <c r="V54" s="56">
        <f t="shared" si="12"/>
        <v>0</v>
      </c>
      <c r="W54" s="56">
        <f t="shared" si="12"/>
        <v>0</v>
      </c>
      <c r="X54" s="193">
        <f t="shared" si="12"/>
        <v>0</v>
      </c>
    </row>
    <row r="55" spans="1:24" ht="23.25" x14ac:dyDescent="0.35">
      <c r="A55" s="191"/>
      <c r="B55" s="162"/>
      <c r="C55" s="163"/>
      <c r="D55" s="164"/>
      <c r="E55" s="149"/>
      <c r="F55" s="149"/>
      <c r="G55" s="150">
        <f t="shared" si="1"/>
        <v>0</v>
      </c>
      <c r="H55" s="149"/>
      <c r="I55" s="150">
        <f>SUM(J55:O55)</f>
        <v>0</v>
      </c>
      <c r="J55" s="149"/>
      <c r="K55" s="149"/>
      <c r="L55" s="149"/>
      <c r="M55" s="149"/>
      <c r="N55" s="149"/>
      <c r="O55" s="149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4" ht="23.25" x14ac:dyDescent="0.35">
      <c r="A56" s="191"/>
      <c r="B56" s="162"/>
      <c r="C56" s="163"/>
      <c r="D56" s="164"/>
      <c r="E56" s="149"/>
      <c r="F56" s="149"/>
      <c r="G56" s="150">
        <f t="shared" si="1"/>
        <v>0</v>
      </c>
      <c r="H56" s="149"/>
      <c r="I56" s="150">
        <f>SUM(J56:O56)</f>
        <v>0</v>
      </c>
      <c r="J56" s="149"/>
      <c r="K56" s="149"/>
      <c r="L56" s="149"/>
      <c r="M56" s="149"/>
      <c r="N56" s="149"/>
      <c r="O56" s="149"/>
      <c r="P56" s="203"/>
      <c r="Q56" s="165"/>
      <c r="R56" s="165"/>
      <c r="S56" s="165"/>
      <c r="T56" s="165"/>
      <c r="U56" s="59"/>
      <c r="V56" s="59"/>
      <c r="W56" s="59"/>
      <c r="X56" s="72"/>
    </row>
    <row r="57" spans="1:24" ht="23.25" x14ac:dyDescent="0.35">
      <c r="A57" s="191"/>
      <c r="B57" s="162">
        <v>5</v>
      </c>
      <c r="C57" s="163" t="s">
        <v>48</v>
      </c>
      <c r="D57" s="164">
        <v>614800</v>
      </c>
      <c r="E57" s="150">
        <f t="shared" ref="E57:X57" si="13">E58</f>
        <v>0</v>
      </c>
      <c r="F57" s="150">
        <f t="shared" si="13"/>
        <v>0</v>
      </c>
      <c r="G57" s="150">
        <f t="shared" si="13"/>
        <v>0</v>
      </c>
      <c r="H57" s="150">
        <f t="shared" si="13"/>
        <v>0</v>
      </c>
      <c r="I57" s="150">
        <f t="shared" si="13"/>
        <v>0</v>
      </c>
      <c r="J57" s="150">
        <f t="shared" si="13"/>
        <v>0</v>
      </c>
      <c r="K57" s="150">
        <f t="shared" si="13"/>
        <v>0</v>
      </c>
      <c r="L57" s="150">
        <f t="shared" si="13"/>
        <v>0</v>
      </c>
      <c r="M57" s="150">
        <f t="shared" si="13"/>
        <v>0</v>
      </c>
      <c r="N57" s="150">
        <f t="shared" si="13"/>
        <v>0</v>
      </c>
      <c r="O57" s="210">
        <f t="shared" si="13"/>
        <v>0</v>
      </c>
      <c r="P57" s="195">
        <f t="shared" si="13"/>
        <v>1</v>
      </c>
      <c r="Q57" s="149">
        <f t="shared" si="13"/>
        <v>1</v>
      </c>
      <c r="R57" s="149">
        <f t="shared" si="13"/>
        <v>1</v>
      </c>
      <c r="S57" s="149">
        <f t="shared" si="13"/>
        <v>1</v>
      </c>
      <c r="T57" s="149">
        <f t="shared" si="13"/>
        <v>1</v>
      </c>
      <c r="U57" s="55">
        <f t="shared" si="13"/>
        <v>1</v>
      </c>
      <c r="V57" s="55">
        <f t="shared" si="13"/>
        <v>1</v>
      </c>
      <c r="W57" s="55">
        <f t="shared" si="13"/>
        <v>1</v>
      </c>
      <c r="X57" s="70">
        <f t="shared" si="13"/>
        <v>1</v>
      </c>
    </row>
    <row r="58" spans="1:24" ht="23.25" x14ac:dyDescent="0.35">
      <c r="A58" s="191"/>
      <c r="B58" s="162"/>
      <c r="C58" s="163"/>
      <c r="D58" s="164"/>
      <c r="E58" s="149"/>
      <c r="F58" s="149"/>
      <c r="G58" s="150">
        <f t="shared" si="1"/>
        <v>0</v>
      </c>
      <c r="H58" s="149"/>
      <c r="I58" s="150">
        <f>SUM(J58:O58)</f>
        <v>0</v>
      </c>
      <c r="J58" s="149"/>
      <c r="K58" s="149"/>
      <c r="L58" s="149"/>
      <c r="M58" s="149"/>
      <c r="N58" s="149"/>
      <c r="O58" s="149"/>
      <c r="P58" s="150">
        <v>1</v>
      </c>
      <c r="Q58" s="150">
        <v>1</v>
      </c>
      <c r="R58" s="150">
        <v>1</v>
      </c>
      <c r="S58" s="150">
        <v>1</v>
      </c>
      <c r="T58" s="150">
        <v>1</v>
      </c>
      <c r="U58" s="150">
        <v>1</v>
      </c>
      <c r="V58" s="150">
        <v>1</v>
      </c>
      <c r="W58" s="150">
        <v>1</v>
      </c>
      <c r="X58" s="210">
        <v>1</v>
      </c>
    </row>
    <row r="59" spans="1:24" ht="23.25" x14ac:dyDescent="0.35">
      <c r="A59" s="191"/>
      <c r="B59" s="162">
        <v>6</v>
      </c>
      <c r="C59" s="163" t="s">
        <v>49</v>
      </c>
      <c r="D59" s="164">
        <v>614900</v>
      </c>
      <c r="E59" s="150">
        <f t="shared" ref="E59:X59" si="14">E60</f>
        <v>0</v>
      </c>
      <c r="F59" s="150">
        <f t="shared" si="14"/>
        <v>0</v>
      </c>
      <c r="G59" s="150">
        <f t="shared" si="14"/>
        <v>0</v>
      </c>
      <c r="H59" s="150">
        <f t="shared" si="14"/>
        <v>0</v>
      </c>
      <c r="I59" s="150">
        <f t="shared" si="14"/>
        <v>0</v>
      </c>
      <c r="J59" s="150">
        <f t="shared" si="14"/>
        <v>0</v>
      </c>
      <c r="K59" s="150">
        <f t="shared" si="14"/>
        <v>0</v>
      </c>
      <c r="L59" s="150">
        <f t="shared" si="14"/>
        <v>0</v>
      </c>
      <c r="M59" s="150">
        <f t="shared" si="14"/>
        <v>0</v>
      </c>
      <c r="N59" s="150">
        <f t="shared" si="14"/>
        <v>0</v>
      </c>
      <c r="O59" s="210">
        <f t="shared" si="14"/>
        <v>0</v>
      </c>
      <c r="P59" s="195">
        <f t="shared" si="14"/>
        <v>0</v>
      </c>
      <c r="Q59" s="149">
        <f t="shared" si="14"/>
        <v>0</v>
      </c>
      <c r="R59" s="149">
        <f t="shared" si="14"/>
        <v>0</v>
      </c>
      <c r="S59" s="149">
        <f t="shared" si="14"/>
        <v>0</v>
      </c>
      <c r="T59" s="149">
        <f t="shared" si="14"/>
        <v>0</v>
      </c>
      <c r="U59" s="55">
        <f t="shared" si="14"/>
        <v>0</v>
      </c>
      <c r="V59" s="55">
        <f t="shared" si="14"/>
        <v>0</v>
      </c>
      <c r="W59" s="55">
        <f t="shared" si="14"/>
        <v>0</v>
      </c>
      <c r="X59" s="70">
        <f t="shared" si="14"/>
        <v>0</v>
      </c>
    </row>
    <row r="60" spans="1:24" ht="24" thickBot="1" x14ac:dyDescent="0.4">
      <c r="A60" s="191"/>
      <c r="B60" s="287"/>
      <c r="C60" s="288"/>
      <c r="D60" s="287"/>
      <c r="E60" s="291"/>
      <c r="F60" s="291"/>
      <c r="G60" s="278">
        <f t="shared" si="1"/>
        <v>0</v>
      </c>
      <c r="H60" s="291"/>
      <c r="I60" s="278">
        <f>SUM(J60:O60)</f>
        <v>0</v>
      </c>
      <c r="J60" s="291"/>
      <c r="K60" s="291"/>
      <c r="L60" s="291"/>
      <c r="M60" s="291"/>
      <c r="N60" s="291"/>
      <c r="O60" s="291"/>
      <c r="P60" s="290"/>
      <c r="Q60" s="291"/>
      <c r="R60" s="291"/>
      <c r="S60" s="291"/>
      <c r="T60" s="291"/>
      <c r="U60" s="292"/>
      <c r="V60" s="292"/>
      <c r="W60" s="292"/>
      <c r="X60" s="293"/>
    </row>
    <row r="61" spans="1:24" ht="46.5" thickBot="1" x14ac:dyDescent="0.4">
      <c r="A61" s="191"/>
      <c r="B61" s="281" t="s">
        <v>13</v>
      </c>
      <c r="C61" s="282" t="s">
        <v>61</v>
      </c>
      <c r="D61" s="283">
        <v>615000</v>
      </c>
      <c r="E61" s="276">
        <f>E62+E65</f>
        <v>0</v>
      </c>
      <c r="F61" s="276">
        <f t="shared" ref="F61:X61" si="15">F62+F65</f>
        <v>0</v>
      </c>
      <c r="G61" s="276">
        <f t="shared" si="15"/>
        <v>0</v>
      </c>
      <c r="H61" s="276">
        <f t="shared" si="15"/>
        <v>0</v>
      </c>
      <c r="I61" s="276">
        <f t="shared" si="15"/>
        <v>0</v>
      </c>
      <c r="J61" s="276">
        <f>J62+J65</f>
        <v>0</v>
      </c>
      <c r="K61" s="276">
        <f>K62+K65</f>
        <v>0</v>
      </c>
      <c r="L61" s="276">
        <f>L62+L65</f>
        <v>0</v>
      </c>
      <c r="M61" s="276">
        <f t="shared" si="15"/>
        <v>0</v>
      </c>
      <c r="N61" s="276">
        <f t="shared" si="15"/>
        <v>0</v>
      </c>
      <c r="O61" s="277">
        <f t="shared" si="15"/>
        <v>0</v>
      </c>
      <c r="P61" s="284">
        <f t="shared" si="15"/>
        <v>0</v>
      </c>
      <c r="Q61" s="276">
        <f t="shared" si="15"/>
        <v>0</v>
      </c>
      <c r="R61" s="276">
        <f t="shared" si="15"/>
        <v>0</v>
      </c>
      <c r="S61" s="276">
        <f t="shared" si="15"/>
        <v>0</v>
      </c>
      <c r="T61" s="276">
        <f t="shared" si="15"/>
        <v>0</v>
      </c>
      <c r="U61" s="285">
        <f t="shared" si="15"/>
        <v>0</v>
      </c>
      <c r="V61" s="285">
        <f t="shared" si="15"/>
        <v>0</v>
      </c>
      <c r="W61" s="285">
        <f t="shared" si="15"/>
        <v>0</v>
      </c>
      <c r="X61" s="286">
        <f t="shared" si="15"/>
        <v>0</v>
      </c>
    </row>
    <row r="62" spans="1:24" ht="23.25" x14ac:dyDescent="0.35">
      <c r="A62" s="191"/>
      <c r="B62" s="159">
        <v>1</v>
      </c>
      <c r="C62" s="160" t="s">
        <v>50</v>
      </c>
      <c r="D62" s="206">
        <v>615100</v>
      </c>
      <c r="E62" s="211">
        <f>SUM(E63:E64)</f>
        <v>0</v>
      </c>
      <c r="F62" s="211">
        <f t="shared" ref="F62:X62" si="16">SUM(F63:F64)</f>
        <v>0</v>
      </c>
      <c r="G62" s="211">
        <f t="shared" si="16"/>
        <v>0</v>
      </c>
      <c r="H62" s="211">
        <f t="shared" si="16"/>
        <v>0</v>
      </c>
      <c r="I62" s="211">
        <f t="shared" si="16"/>
        <v>0</v>
      </c>
      <c r="J62" s="211">
        <f>SUM(J63:J64)</f>
        <v>0</v>
      </c>
      <c r="K62" s="211">
        <f>SUM(K63:K64)</f>
        <v>0</v>
      </c>
      <c r="L62" s="211">
        <f>SUM(L63:L64)</f>
        <v>0</v>
      </c>
      <c r="M62" s="211">
        <f t="shared" si="16"/>
        <v>0</v>
      </c>
      <c r="N62" s="211">
        <f t="shared" si="16"/>
        <v>0</v>
      </c>
      <c r="O62" s="212">
        <f t="shared" si="16"/>
        <v>0</v>
      </c>
      <c r="P62" s="202">
        <f t="shared" si="16"/>
        <v>0</v>
      </c>
      <c r="Q62" s="161">
        <f t="shared" si="16"/>
        <v>0</v>
      </c>
      <c r="R62" s="161">
        <f t="shared" si="16"/>
        <v>0</v>
      </c>
      <c r="S62" s="161">
        <f t="shared" si="16"/>
        <v>0</v>
      </c>
      <c r="T62" s="161">
        <f t="shared" si="16"/>
        <v>0</v>
      </c>
      <c r="U62" s="113">
        <f t="shared" si="16"/>
        <v>0</v>
      </c>
      <c r="V62" s="113">
        <f t="shared" si="16"/>
        <v>0</v>
      </c>
      <c r="W62" s="113">
        <f t="shared" si="16"/>
        <v>0</v>
      </c>
      <c r="X62" s="114">
        <f t="shared" si="16"/>
        <v>0</v>
      </c>
    </row>
    <row r="63" spans="1:24" ht="23.25" x14ac:dyDescent="0.35">
      <c r="A63" s="191"/>
      <c r="B63" s="162"/>
      <c r="C63" s="163"/>
      <c r="D63" s="164"/>
      <c r="E63" s="167"/>
      <c r="F63" s="167"/>
      <c r="G63" s="168">
        <f t="shared" si="1"/>
        <v>0</v>
      </c>
      <c r="H63" s="167"/>
      <c r="I63" s="168">
        <f>SUM(J63:O63)</f>
        <v>0</v>
      </c>
      <c r="J63" s="167"/>
      <c r="K63" s="167"/>
      <c r="L63" s="167"/>
      <c r="M63" s="167"/>
      <c r="N63" s="167"/>
      <c r="O63" s="167"/>
      <c r="P63" s="203"/>
      <c r="Q63" s="165"/>
      <c r="R63" s="165"/>
      <c r="S63" s="165"/>
      <c r="T63" s="165"/>
      <c r="U63" s="59"/>
      <c r="V63" s="59"/>
      <c r="W63" s="59"/>
      <c r="X63" s="72"/>
    </row>
    <row r="64" spans="1:24" ht="23.25" x14ac:dyDescent="0.35">
      <c r="A64" s="191"/>
      <c r="B64" s="162"/>
      <c r="C64" s="163"/>
      <c r="D64" s="164"/>
      <c r="E64" s="167"/>
      <c r="F64" s="167"/>
      <c r="G64" s="168">
        <f t="shared" si="1"/>
        <v>0</v>
      </c>
      <c r="H64" s="167"/>
      <c r="I64" s="168">
        <f>SUM(J64:O64)</f>
        <v>0</v>
      </c>
      <c r="J64" s="167"/>
      <c r="K64" s="167"/>
      <c r="L64" s="167"/>
      <c r="M64" s="167"/>
      <c r="N64" s="167"/>
      <c r="O64" s="167"/>
      <c r="P64" s="203"/>
      <c r="Q64" s="165"/>
      <c r="R64" s="165"/>
      <c r="S64" s="165"/>
      <c r="T64" s="165"/>
      <c r="U64" s="59"/>
      <c r="V64" s="59"/>
      <c r="W64" s="59"/>
      <c r="X64" s="72"/>
    </row>
    <row r="65" spans="1:25" ht="46.5" x14ac:dyDescent="0.35">
      <c r="A65" s="191"/>
      <c r="B65" s="162">
        <v>2</v>
      </c>
      <c r="C65" s="169" t="s">
        <v>51</v>
      </c>
      <c r="D65" s="164">
        <v>615200</v>
      </c>
      <c r="E65" s="170">
        <f t="shared" ref="E65:X65" si="17">E66</f>
        <v>0</v>
      </c>
      <c r="F65" s="170">
        <f t="shared" si="17"/>
        <v>0</v>
      </c>
      <c r="G65" s="170">
        <f t="shared" si="17"/>
        <v>0</v>
      </c>
      <c r="H65" s="170">
        <f t="shared" si="17"/>
        <v>0</v>
      </c>
      <c r="I65" s="170">
        <f t="shared" si="17"/>
        <v>0</v>
      </c>
      <c r="J65" s="170">
        <f t="shared" si="17"/>
        <v>0</v>
      </c>
      <c r="K65" s="170">
        <f t="shared" si="17"/>
        <v>0</v>
      </c>
      <c r="L65" s="170">
        <f t="shared" si="17"/>
        <v>0</v>
      </c>
      <c r="M65" s="170">
        <f t="shared" si="17"/>
        <v>0</v>
      </c>
      <c r="N65" s="170">
        <f t="shared" si="17"/>
        <v>0</v>
      </c>
      <c r="O65" s="214">
        <f t="shared" si="17"/>
        <v>0</v>
      </c>
      <c r="P65" s="203">
        <f t="shared" si="17"/>
        <v>0</v>
      </c>
      <c r="Q65" s="165">
        <f t="shared" si="17"/>
        <v>0</v>
      </c>
      <c r="R65" s="165">
        <f t="shared" si="17"/>
        <v>0</v>
      </c>
      <c r="S65" s="165">
        <f t="shared" si="17"/>
        <v>0</v>
      </c>
      <c r="T65" s="165">
        <f t="shared" si="17"/>
        <v>0</v>
      </c>
      <c r="U65" s="59">
        <f t="shared" si="17"/>
        <v>0</v>
      </c>
      <c r="V65" s="59">
        <f t="shared" si="17"/>
        <v>0</v>
      </c>
      <c r="W65" s="59">
        <f t="shared" si="17"/>
        <v>0</v>
      </c>
      <c r="X65" s="72">
        <f t="shared" si="17"/>
        <v>0</v>
      </c>
    </row>
    <row r="66" spans="1:25" ht="23.25" x14ac:dyDescent="0.35">
      <c r="A66" s="191"/>
      <c r="B66" s="162"/>
      <c r="C66" s="169"/>
      <c r="D66" s="164"/>
      <c r="E66" s="167"/>
      <c r="F66" s="167"/>
      <c r="G66" s="168">
        <f t="shared" si="1"/>
        <v>0</v>
      </c>
      <c r="H66" s="167"/>
      <c r="I66" s="168">
        <f>SUM(J66:O66)</f>
        <v>0</v>
      </c>
      <c r="J66" s="167"/>
      <c r="K66" s="167"/>
      <c r="L66" s="167"/>
      <c r="M66" s="167"/>
      <c r="N66" s="167"/>
      <c r="O66" s="167"/>
      <c r="P66" s="203"/>
      <c r="Q66" s="165"/>
      <c r="R66" s="165"/>
      <c r="S66" s="165"/>
      <c r="T66" s="165"/>
      <c r="U66" s="59"/>
      <c r="V66" s="59"/>
      <c r="W66" s="59"/>
      <c r="X66" s="72"/>
    </row>
    <row r="67" spans="1:25" ht="24" thickBot="1" x14ac:dyDescent="0.4">
      <c r="A67" s="191"/>
      <c r="B67" s="155" t="s">
        <v>14</v>
      </c>
      <c r="C67" s="156" t="s">
        <v>28</v>
      </c>
      <c r="D67" s="157">
        <v>616000</v>
      </c>
      <c r="E67" s="158">
        <f t="shared" ref="E67:X67" si="18">E68</f>
        <v>0</v>
      </c>
      <c r="F67" s="158">
        <f t="shared" si="18"/>
        <v>0</v>
      </c>
      <c r="G67" s="158">
        <f t="shared" si="18"/>
        <v>0</v>
      </c>
      <c r="H67" s="158">
        <f t="shared" si="18"/>
        <v>0</v>
      </c>
      <c r="I67" s="158">
        <f t="shared" si="18"/>
        <v>0</v>
      </c>
      <c r="J67" s="158">
        <f t="shared" si="18"/>
        <v>0</v>
      </c>
      <c r="K67" s="158">
        <f t="shared" si="18"/>
        <v>0</v>
      </c>
      <c r="L67" s="158">
        <f t="shared" si="18"/>
        <v>0</v>
      </c>
      <c r="M67" s="158">
        <f t="shared" si="18"/>
        <v>0</v>
      </c>
      <c r="N67" s="158">
        <f t="shared" si="18"/>
        <v>0</v>
      </c>
      <c r="O67" s="201">
        <f t="shared" si="18"/>
        <v>0</v>
      </c>
      <c r="P67" s="196">
        <f t="shared" si="18"/>
        <v>0</v>
      </c>
      <c r="Q67" s="158">
        <f t="shared" si="18"/>
        <v>0</v>
      </c>
      <c r="R67" s="158">
        <f t="shared" si="18"/>
        <v>0</v>
      </c>
      <c r="S67" s="158">
        <f t="shared" si="18"/>
        <v>0</v>
      </c>
      <c r="T67" s="158">
        <f t="shared" si="18"/>
        <v>0</v>
      </c>
      <c r="U67" s="58">
        <f t="shared" si="18"/>
        <v>0</v>
      </c>
      <c r="V67" s="58">
        <f t="shared" si="18"/>
        <v>0</v>
      </c>
      <c r="W67" s="58">
        <f t="shared" si="18"/>
        <v>0</v>
      </c>
      <c r="X67" s="71">
        <f t="shared" si="18"/>
        <v>0</v>
      </c>
    </row>
    <row r="68" spans="1:25" ht="23.25" x14ac:dyDescent="0.35">
      <c r="A68" s="191"/>
      <c r="B68" s="171">
        <v>1</v>
      </c>
      <c r="C68" s="172" t="s">
        <v>52</v>
      </c>
      <c r="D68" s="216">
        <v>616200</v>
      </c>
      <c r="E68" s="217"/>
      <c r="F68" s="217"/>
      <c r="G68" s="218">
        <f t="shared" si="1"/>
        <v>0</v>
      </c>
      <c r="H68" s="217"/>
      <c r="I68" s="218">
        <f>SUM(J68:O68)</f>
        <v>0</v>
      </c>
      <c r="J68" s="217"/>
      <c r="K68" s="217"/>
      <c r="L68" s="217"/>
      <c r="M68" s="217"/>
      <c r="N68" s="217"/>
      <c r="O68" s="217"/>
      <c r="P68" s="215"/>
      <c r="Q68" s="173"/>
      <c r="R68" s="173"/>
      <c r="S68" s="173"/>
      <c r="T68" s="173"/>
      <c r="U68" s="68"/>
      <c r="V68" s="68"/>
      <c r="W68" s="68"/>
      <c r="X68" s="73"/>
    </row>
    <row r="69" spans="1:25" ht="46.5" thickBot="1" x14ac:dyDescent="0.4">
      <c r="A69" s="191"/>
      <c r="B69" s="155" t="s">
        <v>15</v>
      </c>
      <c r="C69" s="156" t="s">
        <v>79</v>
      </c>
      <c r="D69" s="174"/>
      <c r="E69" s="158">
        <f t="shared" ref="E69:X69" si="19">SUM(E70:E75)</f>
        <v>35000</v>
      </c>
      <c r="F69" s="158">
        <f t="shared" si="19"/>
        <v>0</v>
      </c>
      <c r="G69" s="158">
        <f t="shared" si="19"/>
        <v>35000</v>
      </c>
      <c r="H69" s="158">
        <f t="shared" si="19"/>
        <v>0</v>
      </c>
      <c r="I69" s="158">
        <f t="shared" si="19"/>
        <v>35000</v>
      </c>
      <c r="J69" s="158">
        <f t="shared" si="19"/>
        <v>0</v>
      </c>
      <c r="K69" s="158">
        <f t="shared" si="19"/>
        <v>20000</v>
      </c>
      <c r="L69" s="158">
        <f t="shared" si="19"/>
        <v>15000</v>
      </c>
      <c r="M69" s="158">
        <f t="shared" si="19"/>
        <v>0</v>
      </c>
      <c r="N69" s="158">
        <f t="shared" si="19"/>
        <v>0</v>
      </c>
      <c r="O69" s="201">
        <f t="shared" si="19"/>
        <v>0</v>
      </c>
      <c r="P69" s="196">
        <f t="shared" si="19"/>
        <v>0</v>
      </c>
      <c r="Q69" s="158">
        <f t="shared" si="19"/>
        <v>0</v>
      </c>
      <c r="R69" s="158">
        <f t="shared" si="19"/>
        <v>0</v>
      </c>
      <c r="S69" s="158">
        <f t="shared" si="19"/>
        <v>0</v>
      </c>
      <c r="T69" s="158">
        <f t="shared" si="19"/>
        <v>0</v>
      </c>
      <c r="U69" s="58">
        <f t="shared" si="19"/>
        <v>0</v>
      </c>
      <c r="V69" s="58">
        <f t="shared" si="19"/>
        <v>0</v>
      </c>
      <c r="W69" s="58">
        <f t="shared" si="19"/>
        <v>0</v>
      </c>
      <c r="X69" s="71">
        <f t="shared" si="19"/>
        <v>0</v>
      </c>
    </row>
    <row r="70" spans="1:25" ht="46.5" x14ac:dyDescent="0.35">
      <c r="A70" s="191"/>
      <c r="B70" s="175">
        <v>1</v>
      </c>
      <c r="C70" s="176" t="s">
        <v>53</v>
      </c>
      <c r="D70" s="221">
        <v>821100</v>
      </c>
      <c r="E70" s="149"/>
      <c r="F70" s="149"/>
      <c r="G70" s="218">
        <f t="shared" si="1"/>
        <v>0</v>
      </c>
      <c r="H70" s="149"/>
      <c r="I70" s="56">
        <f t="shared" ref="I70:I75" si="20">SUM(J70:O70)</f>
        <v>0</v>
      </c>
      <c r="J70" s="149"/>
      <c r="K70" s="149"/>
      <c r="L70" s="149"/>
      <c r="M70" s="149"/>
      <c r="N70" s="149"/>
      <c r="O70" s="149"/>
      <c r="P70" s="220"/>
      <c r="Q70" s="177"/>
      <c r="R70" s="177"/>
      <c r="S70" s="177"/>
      <c r="T70" s="177"/>
      <c r="U70" s="61"/>
      <c r="V70" s="61"/>
      <c r="W70" s="61"/>
      <c r="X70" s="74"/>
    </row>
    <row r="71" spans="1:25" ht="23.25" x14ac:dyDescent="0.35">
      <c r="A71" s="191"/>
      <c r="B71" s="151">
        <v>2</v>
      </c>
      <c r="C71" s="148" t="s">
        <v>23</v>
      </c>
      <c r="D71" s="151">
        <v>821200</v>
      </c>
      <c r="E71" s="149"/>
      <c r="F71" s="149"/>
      <c r="G71" s="168">
        <f t="shared" si="1"/>
        <v>0</v>
      </c>
      <c r="H71" s="149"/>
      <c r="I71" s="56">
        <f t="shared" si="20"/>
        <v>0</v>
      </c>
      <c r="J71" s="149"/>
      <c r="K71" s="149"/>
      <c r="L71" s="149"/>
      <c r="M71" s="149"/>
      <c r="N71" s="149"/>
      <c r="O71" s="149"/>
      <c r="P71" s="195"/>
      <c r="Q71" s="149"/>
      <c r="R71" s="149"/>
      <c r="S71" s="149"/>
      <c r="T71" s="149"/>
      <c r="U71" s="55"/>
      <c r="V71" s="55"/>
      <c r="W71" s="55"/>
      <c r="X71" s="70"/>
    </row>
    <row r="72" spans="1:25" ht="23.25" x14ac:dyDescent="0.35">
      <c r="A72" s="191"/>
      <c r="B72" s="151">
        <v>3</v>
      </c>
      <c r="C72" s="148" t="s">
        <v>24</v>
      </c>
      <c r="D72" s="151">
        <v>821300</v>
      </c>
      <c r="E72" s="149">
        <v>35000</v>
      </c>
      <c r="F72" s="149"/>
      <c r="G72" s="168">
        <f t="shared" si="1"/>
        <v>35000</v>
      </c>
      <c r="H72" s="149"/>
      <c r="I72" s="56">
        <f t="shared" si="20"/>
        <v>35000</v>
      </c>
      <c r="J72" s="149"/>
      <c r="K72" s="149">
        <v>20000</v>
      </c>
      <c r="L72" s="149">
        <v>15000</v>
      </c>
      <c r="M72" s="149"/>
      <c r="N72" s="149"/>
      <c r="O72" s="149"/>
      <c r="P72" s="195"/>
      <c r="Q72" s="149"/>
      <c r="R72" s="149"/>
      <c r="S72" s="149"/>
      <c r="T72" s="149"/>
      <c r="U72" s="55"/>
      <c r="V72" s="55"/>
      <c r="W72" s="55"/>
      <c r="X72" s="70"/>
    </row>
    <row r="73" spans="1:25" ht="23.25" x14ac:dyDescent="0.35">
      <c r="A73" s="191"/>
      <c r="B73" s="151">
        <v>4</v>
      </c>
      <c r="C73" s="169" t="s">
        <v>25</v>
      </c>
      <c r="D73" s="151">
        <v>821400</v>
      </c>
      <c r="E73" s="149"/>
      <c r="F73" s="149"/>
      <c r="G73" s="168">
        <f t="shared" si="1"/>
        <v>0</v>
      </c>
      <c r="H73" s="149"/>
      <c r="I73" s="56">
        <f t="shared" si="20"/>
        <v>0</v>
      </c>
      <c r="J73" s="149"/>
      <c r="K73" s="149"/>
      <c r="L73" s="149"/>
      <c r="M73" s="149"/>
      <c r="N73" s="149"/>
      <c r="O73" s="149"/>
      <c r="P73" s="195"/>
      <c r="Q73" s="149"/>
      <c r="R73" s="149"/>
      <c r="S73" s="149"/>
      <c r="T73" s="149"/>
      <c r="U73" s="55"/>
      <c r="V73" s="55"/>
      <c r="W73" s="55"/>
      <c r="X73" s="70"/>
    </row>
    <row r="74" spans="1:25" ht="23.25" x14ac:dyDescent="0.35">
      <c r="A74" s="191"/>
      <c r="B74" s="151">
        <v>5</v>
      </c>
      <c r="C74" s="169" t="s">
        <v>26</v>
      </c>
      <c r="D74" s="151">
        <v>821500</v>
      </c>
      <c r="E74" s="149"/>
      <c r="F74" s="149"/>
      <c r="G74" s="168">
        <f t="shared" si="1"/>
        <v>0</v>
      </c>
      <c r="H74" s="149"/>
      <c r="I74" s="56">
        <f t="shared" si="20"/>
        <v>0</v>
      </c>
      <c r="J74" s="149"/>
      <c r="K74" s="149"/>
      <c r="L74" s="149"/>
      <c r="M74" s="149"/>
      <c r="N74" s="149"/>
      <c r="O74" s="149"/>
      <c r="P74" s="195"/>
      <c r="Q74" s="149"/>
      <c r="R74" s="149"/>
      <c r="S74" s="149"/>
      <c r="T74" s="149"/>
      <c r="U74" s="55"/>
      <c r="V74" s="55"/>
      <c r="W74" s="55"/>
      <c r="X74" s="70"/>
    </row>
    <row r="75" spans="1:25" ht="23.25" x14ac:dyDescent="0.35">
      <c r="A75" s="191"/>
      <c r="B75" s="151">
        <v>6</v>
      </c>
      <c r="C75" s="169" t="s">
        <v>27</v>
      </c>
      <c r="D75" s="151">
        <v>821600</v>
      </c>
      <c r="E75" s="149"/>
      <c r="F75" s="149"/>
      <c r="G75" s="168">
        <f t="shared" si="1"/>
        <v>0</v>
      </c>
      <c r="H75" s="149"/>
      <c r="I75" s="56">
        <f t="shared" si="20"/>
        <v>0</v>
      </c>
      <c r="J75" s="149"/>
      <c r="K75" s="149"/>
      <c r="L75" s="149"/>
      <c r="M75" s="149"/>
      <c r="N75" s="149"/>
      <c r="O75" s="149"/>
      <c r="P75" s="195"/>
      <c r="Q75" s="149"/>
      <c r="R75" s="149"/>
      <c r="S75" s="149"/>
      <c r="T75" s="149"/>
      <c r="U75" s="55"/>
      <c r="V75" s="55"/>
      <c r="W75" s="55"/>
      <c r="X75" s="70"/>
      <c r="Y75" s="6"/>
    </row>
    <row r="76" spans="1:25" ht="46.5" thickBot="1" x14ac:dyDescent="0.4">
      <c r="A76" s="192"/>
      <c r="B76" s="155"/>
      <c r="C76" s="156" t="s">
        <v>29</v>
      </c>
      <c r="D76" s="174"/>
      <c r="E76" s="158">
        <f t="shared" ref="E76:X76" si="21">E14+E26+E61+E67+E69</f>
        <v>545000</v>
      </c>
      <c r="F76" s="158">
        <f t="shared" si="21"/>
        <v>0</v>
      </c>
      <c r="G76" s="158">
        <f t="shared" si="21"/>
        <v>545000</v>
      </c>
      <c r="H76" s="158">
        <f t="shared" si="21"/>
        <v>264500</v>
      </c>
      <c r="I76" s="158">
        <f t="shared" si="21"/>
        <v>280500</v>
      </c>
      <c r="J76" s="158">
        <f t="shared" si="21"/>
        <v>43650</v>
      </c>
      <c r="K76" s="158">
        <f t="shared" si="21"/>
        <v>59400</v>
      </c>
      <c r="L76" s="158">
        <f t="shared" si="21"/>
        <v>62700</v>
      </c>
      <c r="M76" s="158">
        <f t="shared" si="21"/>
        <v>46550</v>
      </c>
      <c r="N76" s="158">
        <f t="shared" si="21"/>
        <v>34500</v>
      </c>
      <c r="O76" s="201">
        <f t="shared" si="21"/>
        <v>33700</v>
      </c>
      <c r="P76" s="196">
        <f t="shared" si="21"/>
        <v>1</v>
      </c>
      <c r="Q76" s="158">
        <f t="shared" si="21"/>
        <v>1</v>
      </c>
      <c r="R76" s="158">
        <f t="shared" si="21"/>
        <v>1</v>
      </c>
      <c r="S76" s="158">
        <f t="shared" si="21"/>
        <v>1</v>
      </c>
      <c r="T76" s="158">
        <f t="shared" si="21"/>
        <v>1</v>
      </c>
      <c r="U76" s="58">
        <f t="shared" si="21"/>
        <v>1</v>
      </c>
      <c r="V76" s="58">
        <f t="shared" si="21"/>
        <v>1</v>
      </c>
      <c r="W76" s="58">
        <f t="shared" si="21"/>
        <v>1</v>
      </c>
      <c r="X76" s="71">
        <f t="shared" si="21"/>
        <v>1</v>
      </c>
      <c r="Y76" s="6"/>
    </row>
    <row r="77" spans="1:25" ht="23.25" x14ac:dyDescent="0.35">
      <c r="A77" s="143"/>
      <c r="B77" s="178"/>
      <c r="C77" s="179"/>
      <c r="D77" s="180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37"/>
      <c r="V77" s="137"/>
      <c r="W77" s="137"/>
      <c r="X77" s="137"/>
      <c r="Y77" s="6"/>
    </row>
    <row r="78" spans="1:25" ht="23.25" x14ac:dyDescent="0.35">
      <c r="A78" s="143"/>
      <c r="B78" s="178"/>
      <c r="C78" s="179"/>
      <c r="D78" s="180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37"/>
      <c r="V78" s="137"/>
      <c r="W78" s="137"/>
      <c r="X78" s="137"/>
      <c r="Y78" s="6"/>
    </row>
    <row r="79" spans="1:25" ht="15.75" customHeight="1" x14ac:dyDescent="0.35">
      <c r="A79" s="143"/>
      <c r="B79" s="182"/>
      <c r="C79" s="385"/>
      <c r="D79" s="385"/>
      <c r="E79" s="385"/>
      <c r="F79" s="385"/>
      <c r="G79" s="385"/>
      <c r="H79" s="385"/>
      <c r="I79" s="385"/>
      <c r="J79" s="385"/>
      <c r="K79" s="385"/>
      <c r="L79" s="385"/>
      <c r="M79" s="385"/>
      <c r="N79" s="385"/>
      <c r="O79" s="385"/>
      <c r="P79" s="385"/>
      <c r="Q79" s="385"/>
      <c r="R79" s="385"/>
      <c r="S79" s="385"/>
      <c r="T79" s="385"/>
      <c r="U79" s="138"/>
      <c r="V79" s="138"/>
      <c r="W79" s="138"/>
      <c r="X79" s="138"/>
      <c r="Y79" s="6"/>
    </row>
    <row r="80" spans="1:25" ht="15.75" customHeight="1" x14ac:dyDescent="0.35">
      <c r="A80" s="143"/>
      <c r="B80" s="182"/>
      <c r="C80" s="183"/>
      <c r="D80" s="183"/>
      <c r="E80" s="183"/>
      <c r="F80" s="183"/>
      <c r="G80" s="183"/>
      <c r="H80" s="183"/>
      <c r="I80" s="184"/>
      <c r="J80" s="184"/>
      <c r="K80" s="184"/>
      <c r="L80" s="184"/>
      <c r="M80" s="184"/>
      <c r="N80" s="184"/>
      <c r="O80" s="183"/>
      <c r="P80" s="183"/>
      <c r="Q80" s="183"/>
      <c r="R80" s="183"/>
      <c r="S80" s="183"/>
      <c r="T80" s="183"/>
      <c r="U80" s="138"/>
      <c r="V80" s="139"/>
      <c r="W80" s="139"/>
      <c r="X80" s="139"/>
      <c r="Y80" s="6"/>
    </row>
    <row r="81" spans="1:25" ht="27" customHeight="1" x14ac:dyDescent="0.35">
      <c r="A81" s="143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 t="s">
        <v>56</v>
      </c>
      <c r="N81" s="183"/>
      <c r="O81" s="183"/>
      <c r="P81" s="183"/>
      <c r="Q81" s="183"/>
      <c r="R81" s="183"/>
      <c r="S81" s="183"/>
      <c r="T81" s="183"/>
      <c r="U81" s="138"/>
      <c r="V81" s="138"/>
      <c r="W81" s="138"/>
      <c r="X81" s="138"/>
      <c r="Y81" s="6"/>
    </row>
    <row r="82" spans="1:25" ht="15" customHeight="1" x14ac:dyDescent="0.35">
      <c r="B82" s="126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26"/>
      <c r="T82" s="141"/>
      <c r="U82" s="141"/>
      <c r="V82" s="126"/>
      <c r="W82" s="142" t="s">
        <v>56</v>
      </c>
      <c r="X82" s="120"/>
      <c r="Y82" s="6"/>
    </row>
    <row r="83" spans="1:25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5" ht="18.75" x14ac:dyDescent="0.3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5"/>
      <c r="U84" s="3"/>
      <c r="V84" s="6"/>
      <c r="W84" s="5"/>
      <c r="X84" s="15"/>
    </row>
    <row r="85" spans="1:25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5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79:T79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60" min="1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75"/>
  <sheetViews>
    <sheetView view="pageBreakPreview" topLeftCell="A4" zoomScale="54" zoomScaleNormal="60" zoomScaleSheetLayoutView="54" workbookViewId="0">
      <selection activeCell="E26" sqref="E26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 t="s">
        <v>137</v>
      </c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 t="s">
        <v>138</v>
      </c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 t="s">
        <v>72</v>
      </c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 t="s">
        <v>66</v>
      </c>
      <c r="O6" s="185" t="s">
        <v>222</v>
      </c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130"/>
      <c r="V7" s="122"/>
      <c r="W7" s="122"/>
      <c r="X7" s="131"/>
    </row>
    <row r="8" spans="1:30" ht="22.5" customHeight="1" x14ac:dyDescent="0.3">
      <c r="B8" s="121" t="s">
        <v>65</v>
      </c>
      <c r="C8" s="121"/>
      <c r="D8" s="404" t="s">
        <v>221</v>
      </c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188"/>
      <c r="Q8" s="188"/>
      <c r="R8" s="188"/>
      <c r="S8" s="188"/>
      <c r="T8" s="188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30000</v>
      </c>
      <c r="F14" s="198">
        <f>SUM(F15:F25)</f>
        <v>0</v>
      </c>
      <c r="G14" s="198">
        <f>SUM(G15:G25)</f>
        <v>30000</v>
      </c>
      <c r="H14" s="198">
        <f>SUM(H15:H25)</f>
        <v>0</v>
      </c>
      <c r="I14" s="198">
        <f t="shared" ref="I14:O14" si="0">SUM(I15:I25)</f>
        <v>30000</v>
      </c>
      <c r="J14" s="198">
        <f t="shared" si="0"/>
        <v>0</v>
      </c>
      <c r="K14" s="198">
        <f t="shared" si="0"/>
        <v>0</v>
      </c>
      <c r="L14" s="198">
        <f t="shared" si="0"/>
        <v>30000</v>
      </c>
      <c r="M14" s="198">
        <f t="shared" si="0"/>
        <v>0</v>
      </c>
      <c r="N14" s="198">
        <f t="shared" si="0"/>
        <v>0</v>
      </c>
      <c r="O14" s="199">
        <f t="shared" si="0"/>
        <v>0</v>
      </c>
      <c r="P14" s="268">
        <f t="shared" ref="P14:X14" si="1">SUM(P15:P25)</f>
        <v>0</v>
      </c>
      <c r="Q14" s="269">
        <f t="shared" si="1"/>
        <v>0</v>
      </c>
      <c r="R14" s="269">
        <f t="shared" si="1"/>
        <v>0</v>
      </c>
      <c r="S14" s="269">
        <f t="shared" si="1"/>
        <v>0</v>
      </c>
      <c r="T14" s="269">
        <f t="shared" si="1"/>
        <v>0</v>
      </c>
      <c r="U14" s="270">
        <f t="shared" si="1"/>
        <v>0</v>
      </c>
      <c r="V14" s="270">
        <f t="shared" si="1"/>
        <v>0</v>
      </c>
      <c r="W14" s="270">
        <f t="shared" si="1"/>
        <v>0</v>
      </c>
      <c r="X14" s="271">
        <f t="shared" si="1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SUM(J15:O15)</f>
        <v>0</v>
      </c>
      <c r="J15" s="149"/>
      <c r="K15" s="149"/>
      <c r="L15" s="149"/>
      <c r="M15" s="149"/>
      <c r="N15" s="149"/>
      <c r="O15" s="149"/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2">SUM(H16:I16)</f>
        <v>0</v>
      </c>
      <c r="H16" s="149"/>
      <c r="I16" s="150">
        <f t="shared" ref="I16:I25" si="3">SUM(J16:O16)</f>
        <v>0</v>
      </c>
      <c r="J16" s="149"/>
      <c r="K16" s="149"/>
      <c r="L16" s="149"/>
      <c r="M16" s="149"/>
      <c r="N16" s="149"/>
      <c r="O16" s="149"/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2"/>
        <v>0</v>
      </c>
      <c r="H17" s="149"/>
      <c r="I17" s="150">
        <f t="shared" si="3"/>
        <v>0</v>
      </c>
      <c r="J17" s="149"/>
      <c r="K17" s="149"/>
      <c r="L17" s="149"/>
      <c r="M17" s="149"/>
      <c r="N17" s="149"/>
      <c r="O17" s="149"/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2"/>
        <v>0</v>
      </c>
      <c r="H18" s="149"/>
      <c r="I18" s="150">
        <f t="shared" si="3"/>
        <v>0</v>
      </c>
      <c r="J18" s="149"/>
      <c r="K18" s="149"/>
      <c r="L18" s="149"/>
      <c r="M18" s="149"/>
      <c r="N18" s="149"/>
      <c r="O18" s="149"/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2"/>
        <v>0</v>
      </c>
      <c r="H19" s="149"/>
      <c r="I19" s="150">
        <f t="shared" si="3"/>
        <v>0</v>
      </c>
      <c r="J19" s="149"/>
      <c r="K19" s="149"/>
      <c r="L19" s="149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2"/>
        <v>0</v>
      </c>
      <c r="H20" s="149"/>
      <c r="I20" s="150">
        <f t="shared" si="3"/>
        <v>0</v>
      </c>
      <c r="J20" s="149"/>
      <c r="K20" s="149"/>
      <c r="L20" s="149"/>
      <c r="M20" s="149"/>
      <c r="N20" s="149"/>
      <c r="O20" s="149"/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2"/>
        <v>0</v>
      </c>
      <c r="H21" s="149"/>
      <c r="I21" s="150">
        <f t="shared" si="3"/>
        <v>0</v>
      </c>
      <c r="J21" s="149"/>
      <c r="K21" s="149"/>
      <c r="L21" s="149"/>
      <c r="M21" s="149"/>
      <c r="N21" s="149"/>
      <c r="O21" s="149"/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2"/>
        <v>0</v>
      </c>
      <c r="H22" s="149"/>
      <c r="I22" s="150">
        <f t="shared" si="3"/>
        <v>0</v>
      </c>
      <c r="J22" s="149"/>
      <c r="K22" s="149"/>
      <c r="L22" s="149"/>
      <c r="M22" s="149"/>
      <c r="N22" s="149"/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2"/>
        <v>0</v>
      </c>
      <c r="H23" s="149"/>
      <c r="I23" s="150">
        <f t="shared" si="3"/>
        <v>0</v>
      </c>
      <c r="J23" s="149"/>
      <c r="K23" s="149"/>
      <c r="L23" s="149"/>
      <c r="M23" s="149"/>
      <c r="N23" s="149"/>
      <c r="O23" s="149"/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2"/>
        <v>0</v>
      </c>
      <c r="H24" s="149"/>
      <c r="I24" s="150">
        <f t="shared" si="3"/>
        <v>0</v>
      </c>
      <c r="J24" s="149"/>
      <c r="K24" s="149"/>
      <c r="L24" s="149"/>
      <c r="M24" s="149"/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>
        <v>30000</v>
      </c>
      <c r="F25" s="149"/>
      <c r="G25" s="150">
        <f t="shared" si="2"/>
        <v>30000</v>
      </c>
      <c r="H25" s="149"/>
      <c r="I25" s="150">
        <f t="shared" si="3"/>
        <v>30000</v>
      </c>
      <c r="J25" s="149"/>
      <c r="K25" s="149"/>
      <c r="L25" s="149">
        <v>30000</v>
      </c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4">E27+E30+E32+E43+E46+E48</f>
        <v>0</v>
      </c>
      <c r="F26" s="158">
        <f t="shared" si="4"/>
        <v>0</v>
      </c>
      <c r="G26" s="158">
        <f t="shared" si="4"/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201">
        <f t="shared" si="4"/>
        <v>0</v>
      </c>
      <c r="P26" s="272">
        <f t="shared" si="4"/>
        <v>0</v>
      </c>
      <c r="Q26" s="267">
        <f t="shared" si="4"/>
        <v>0</v>
      </c>
      <c r="R26" s="267">
        <f t="shared" si="4"/>
        <v>0</v>
      </c>
      <c r="S26" s="267">
        <f t="shared" si="4"/>
        <v>0</v>
      </c>
      <c r="T26" s="267">
        <f t="shared" si="4"/>
        <v>0</v>
      </c>
      <c r="U26" s="273">
        <f t="shared" si="4"/>
        <v>0</v>
      </c>
      <c r="V26" s="273">
        <f t="shared" si="4"/>
        <v>0</v>
      </c>
      <c r="W26" s="273">
        <f t="shared" si="4"/>
        <v>0</v>
      </c>
      <c r="X26" s="274">
        <f t="shared" si="4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X27" si="5">F28+F29</f>
        <v>0</v>
      </c>
      <c r="G27" s="207">
        <f t="shared" si="5"/>
        <v>0</v>
      </c>
      <c r="H27" s="207">
        <f t="shared" si="5"/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8">
        <f t="shared" si="5"/>
        <v>0</v>
      </c>
      <c r="P27" s="202">
        <f t="shared" si="5"/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>
        <f t="shared" si="2"/>
        <v>0</v>
      </c>
      <c r="H28" s="149"/>
      <c r="I28" s="150">
        <f>SUM(J28:O28)</f>
        <v>0</v>
      </c>
      <c r="J28" s="149"/>
      <c r="K28" s="149"/>
      <c r="L28" s="149"/>
      <c r="M28" s="149"/>
      <c r="N28" s="149"/>
      <c r="O28" s="149"/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49"/>
      <c r="F29" s="149"/>
      <c r="G29" s="150">
        <f t="shared" si="2"/>
        <v>0</v>
      </c>
      <c r="H29" s="149"/>
      <c r="I29" s="150">
        <f>SUM(J29:O29)</f>
        <v>0</v>
      </c>
      <c r="J29" s="149"/>
      <c r="K29" s="149"/>
      <c r="L29" s="149"/>
      <c r="M29" s="149"/>
      <c r="N29" s="149"/>
      <c r="O29" s="149"/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X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150">
        <f t="shared" si="6"/>
        <v>0</v>
      </c>
      <c r="M30" s="150">
        <f t="shared" si="6"/>
        <v>0</v>
      </c>
      <c r="N30" s="150">
        <f t="shared" si="6"/>
        <v>0</v>
      </c>
      <c r="O30" s="210">
        <f t="shared" si="6"/>
        <v>0</v>
      </c>
      <c r="P30" s="195">
        <f t="shared" si="6"/>
        <v>0</v>
      </c>
      <c r="Q30" s="149">
        <f t="shared" si="6"/>
        <v>0</v>
      </c>
      <c r="R30" s="149">
        <f t="shared" si="6"/>
        <v>0</v>
      </c>
      <c r="S30" s="149">
        <f t="shared" si="6"/>
        <v>0</v>
      </c>
      <c r="T30" s="149">
        <f t="shared" si="6"/>
        <v>0</v>
      </c>
      <c r="U30" s="55">
        <f t="shared" si="6"/>
        <v>0</v>
      </c>
      <c r="V30" s="55">
        <f t="shared" si="6"/>
        <v>0</v>
      </c>
      <c r="W30" s="55">
        <f t="shared" si="6"/>
        <v>0</v>
      </c>
      <c r="X30" s="70">
        <f t="shared" si="6"/>
        <v>0</v>
      </c>
    </row>
    <row r="31" spans="1:30" ht="23.25" x14ac:dyDescent="0.35">
      <c r="A31" s="191"/>
      <c r="B31" s="162"/>
      <c r="C31" s="163"/>
      <c r="D31" s="164"/>
      <c r="E31" s="149"/>
      <c r="F31" s="149"/>
      <c r="G31" s="150">
        <f>H31+I31</f>
        <v>0</v>
      </c>
      <c r="H31" s="149"/>
      <c r="I31" s="150">
        <f>SUM(J31:O31)</f>
        <v>0</v>
      </c>
      <c r="J31" s="149"/>
      <c r="K31" s="149"/>
      <c r="L31" s="149"/>
      <c r="M31" s="149"/>
      <c r="N31" s="149"/>
      <c r="O31" s="149"/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X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150">
        <f t="shared" si="7"/>
        <v>0</v>
      </c>
      <c r="M32" s="150">
        <f t="shared" si="7"/>
        <v>0</v>
      </c>
      <c r="N32" s="150">
        <f t="shared" si="7"/>
        <v>0</v>
      </c>
      <c r="O32" s="210">
        <f t="shared" si="7"/>
        <v>0</v>
      </c>
      <c r="P32" s="195">
        <f t="shared" si="7"/>
        <v>0</v>
      </c>
      <c r="Q32" s="149">
        <f t="shared" si="7"/>
        <v>0</v>
      </c>
      <c r="R32" s="149">
        <f t="shared" si="7"/>
        <v>0</v>
      </c>
      <c r="S32" s="149">
        <f t="shared" si="7"/>
        <v>0</v>
      </c>
      <c r="T32" s="149">
        <f t="shared" si="7"/>
        <v>0</v>
      </c>
      <c r="U32" s="55">
        <f t="shared" si="7"/>
        <v>0</v>
      </c>
      <c r="V32" s="55">
        <f t="shared" si="7"/>
        <v>0</v>
      </c>
      <c r="W32" s="55">
        <f t="shared" si="7"/>
        <v>0</v>
      </c>
      <c r="X32" s="70">
        <f t="shared" si="7"/>
        <v>0</v>
      </c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si="2"/>
        <v>0</v>
      </c>
      <c r="H33" s="149"/>
      <c r="I33" s="150">
        <f t="shared" ref="I33:I42" si="8">SUM(J33:O33)</f>
        <v>0</v>
      </c>
      <c r="J33" s="149"/>
      <c r="K33" s="149"/>
      <c r="L33" s="149"/>
      <c r="M33" s="149"/>
      <c r="N33" s="149"/>
      <c r="O33" s="149"/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2"/>
        <v>0</v>
      </c>
      <c r="H34" s="149"/>
      <c r="I34" s="150">
        <f t="shared" si="8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2"/>
        <v>0</v>
      </c>
      <c r="H35" s="149"/>
      <c r="I35" s="150">
        <f t="shared" si="8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/>
      <c r="C36" s="163"/>
      <c r="D36" s="164"/>
      <c r="E36" s="149"/>
      <c r="F36" s="149"/>
      <c r="G36" s="150">
        <f t="shared" si="2"/>
        <v>0</v>
      </c>
      <c r="H36" s="149"/>
      <c r="I36" s="150">
        <f t="shared" si="8"/>
        <v>0</v>
      </c>
      <c r="J36" s="149"/>
      <c r="K36" s="149"/>
      <c r="L36" s="149"/>
      <c r="M36" s="149"/>
      <c r="N36" s="149"/>
      <c r="O36" s="149"/>
      <c r="P36" s="203"/>
      <c r="Q36" s="165"/>
      <c r="R36" s="165"/>
      <c r="S36" s="165"/>
      <c r="T36" s="165"/>
      <c r="U36" s="59"/>
      <c r="V36" s="59"/>
      <c r="W36" s="59"/>
      <c r="X36" s="72"/>
    </row>
    <row r="37" spans="1:24" ht="23.25" x14ac:dyDescent="0.35">
      <c r="A37" s="191"/>
      <c r="B37" s="162"/>
      <c r="C37" s="163"/>
      <c r="D37" s="164"/>
      <c r="E37" s="149"/>
      <c r="F37" s="149"/>
      <c r="G37" s="150">
        <f t="shared" si="2"/>
        <v>0</v>
      </c>
      <c r="H37" s="149"/>
      <c r="I37" s="150">
        <f t="shared" si="8"/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 t="shared" si="2"/>
        <v>0</v>
      </c>
      <c r="H38" s="149"/>
      <c r="I38" s="150">
        <f t="shared" si="8"/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51"/>
      <c r="C39" s="163"/>
      <c r="D39" s="153"/>
      <c r="E39" s="149"/>
      <c r="F39" s="149"/>
      <c r="G39" s="150">
        <f t="shared" si="2"/>
        <v>0</v>
      </c>
      <c r="H39" s="149"/>
      <c r="I39" s="150">
        <f t="shared" si="8"/>
        <v>0</v>
      </c>
      <c r="J39" s="149"/>
      <c r="K39" s="149"/>
      <c r="L39" s="149"/>
      <c r="M39" s="149"/>
      <c r="N39" s="149"/>
      <c r="O39" s="149"/>
      <c r="P39" s="204"/>
      <c r="Q39" s="166"/>
      <c r="R39" s="166"/>
      <c r="S39" s="166"/>
      <c r="T39" s="166"/>
      <c r="U39" s="57"/>
      <c r="V39" s="57"/>
      <c r="W39" s="57"/>
      <c r="X39" s="70"/>
    </row>
    <row r="40" spans="1:24" ht="23.25" x14ac:dyDescent="0.35">
      <c r="A40" s="191"/>
      <c r="B40" s="162"/>
      <c r="C40" s="163"/>
      <c r="D40" s="164"/>
      <c r="E40" s="149"/>
      <c r="F40" s="149"/>
      <c r="G40" s="150">
        <f t="shared" si="2"/>
        <v>0</v>
      </c>
      <c r="H40" s="149"/>
      <c r="I40" s="150">
        <f t="shared" si="8"/>
        <v>0</v>
      </c>
      <c r="J40" s="149"/>
      <c r="K40" s="149"/>
      <c r="L40" s="149"/>
      <c r="M40" s="149"/>
      <c r="N40" s="149"/>
      <c r="O40" s="149"/>
      <c r="P40" s="203"/>
      <c r="Q40" s="165"/>
      <c r="R40" s="165"/>
      <c r="S40" s="165"/>
      <c r="T40" s="165"/>
      <c r="U40" s="59"/>
      <c r="V40" s="59"/>
      <c r="W40" s="59"/>
      <c r="X40" s="72"/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2"/>
        <v>0</v>
      </c>
      <c r="H41" s="149"/>
      <c r="I41" s="150">
        <f t="shared" si="8"/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51"/>
      <c r="C42" s="163"/>
      <c r="D42" s="153"/>
      <c r="E42" s="149"/>
      <c r="F42" s="149"/>
      <c r="G42" s="150">
        <f t="shared" si="2"/>
        <v>0</v>
      </c>
      <c r="H42" s="149"/>
      <c r="I42" s="150">
        <f t="shared" si="8"/>
        <v>0</v>
      </c>
      <c r="J42" s="149"/>
      <c r="K42" s="149"/>
      <c r="L42" s="149"/>
      <c r="M42" s="149"/>
      <c r="N42" s="149"/>
      <c r="O42" s="149"/>
      <c r="P42" s="204"/>
      <c r="Q42" s="166"/>
      <c r="R42" s="166"/>
      <c r="S42" s="166"/>
      <c r="T42" s="166"/>
      <c r="U42" s="57"/>
      <c r="V42" s="57"/>
      <c r="W42" s="57"/>
      <c r="X42" s="70"/>
    </row>
    <row r="43" spans="1:24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X43" si="9">SUM(E44:E45)</f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0">
        <f t="shared" si="9"/>
        <v>0</v>
      </c>
      <c r="O43" s="210">
        <f t="shared" si="9"/>
        <v>0</v>
      </c>
      <c r="P43" s="195">
        <f t="shared" si="9"/>
        <v>0</v>
      </c>
      <c r="Q43" s="149">
        <f t="shared" si="9"/>
        <v>0</v>
      </c>
      <c r="R43" s="149">
        <f t="shared" si="9"/>
        <v>0</v>
      </c>
      <c r="S43" s="149">
        <f t="shared" si="9"/>
        <v>0</v>
      </c>
      <c r="T43" s="149">
        <f t="shared" si="9"/>
        <v>0</v>
      </c>
      <c r="U43" s="55">
        <f t="shared" si="9"/>
        <v>0</v>
      </c>
      <c r="V43" s="55">
        <f t="shared" si="9"/>
        <v>0</v>
      </c>
      <c r="W43" s="55">
        <f t="shared" si="9"/>
        <v>0</v>
      </c>
      <c r="X43" s="70">
        <f t="shared" si="9"/>
        <v>0</v>
      </c>
    </row>
    <row r="44" spans="1:24" ht="23.25" x14ac:dyDescent="0.35">
      <c r="A44" s="191"/>
      <c r="B44" s="162"/>
      <c r="C44" s="163"/>
      <c r="D44" s="164"/>
      <c r="E44" s="149"/>
      <c r="F44" s="149"/>
      <c r="G44" s="150">
        <f t="shared" si="2"/>
        <v>0</v>
      </c>
      <c r="H44" s="149"/>
      <c r="I44" s="150">
        <f>SUM(J44:O44)</f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 t="shared" si="2"/>
        <v>0</v>
      </c>
      <c r="H45" s="149"/>
      <c r="I45" s="150">
        <f>SUM(J45:O45)</f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X46" si="10">E47</f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150">
        <f t="shared" si="10"/>
        <v>0</v>
      </c>
      <c r="M46" s="150">
        <f t="shared" si="10"/>
        <v>0</v>
      </c>
      <c r="N46" s="150">
        <f t="shared" si="10"/>
        <v>0</v>
      </c>
      <c r="O46" s="210">
        <f t="shared" si="10"/>
        <v>0</v>
      </c>
      <c r="P46" s="195">
        <f t="shared" si="10"/>
        <v>0</v>
      </c>
      <c r="Q46" s="149">
        <f t="shared" si="10"/>
        <v>0</v>
      </c>
      <c r="R46" s="149">
        <f t="shared" si="10"/>
        <v>0</v>
      </c>
      <c r="S46" s="149">
        <f t="shared" si="10"/>
        <v>0</v>
      </c>
      <c r="T46" s="149">
        <f t="shared" si="10"/>
        <v>0</v>
      </c>
      <c r="U46" s="55">
        <f t="shared" si="10"/>
        <v>0</v>
      </c>
      <c r="V46" s="55">
        <f t="shared" si="10"/>
        <v>0</v>
      </c>
      <c r="W46" s="55">
        <f t="shared" si="10"/>
        <v>0</v>
      </c>
      <c r="X46" s="70">
        <f t="shared" si="10"/>
        <v>0</v>
      </c>
    </row>
    <row r="47" spans="1:24" ht="23.25" x14ac:dyDescent="0.35">
      <c r="A47" s="191"/>
      <c r="B47" s="162"/>
      <c r="C47" s="163"/>
      <c r="D47" s="164"/>
      <c r="E47" s="149"/>
      <c r="F47" s="149"/>
      <c r="G47" s="150">
        <f t="shared" si="2"/>
        <v>0</v>
      </c>
      <c r="H47" s="149"/>
      <c r="I47" s="150">
        <f>SUM(J47:O47)</f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X48" si="11">E49</f>
        <v>0</v>
      </c>
      <c r="F48" s="150">
        <f t="shared" si="11"/>
        <v>0</v>
      </c>
      <c r="G48" s="150">
        <f t="shared" si="11"/>
        <v>0</v>
      </c>
      <c r="H48" s="150">
        <f t="shared" si="11"/>
        <v>0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50">
        <f t="shared" si="11"/>
        <v>0</v>
      </c>
      <c r="N48" s="150">
        <f t="shared" si="11"/>
        <v>0</v>
      </c>
      <c r="O48" s="210">
        <f t="shared" si="11"/>
        <v>0</v>
      </c>
      <c r="P48" s="195">
        <f t="shared" si="11"/>
        <v>0</v>
      </c>
      <c r="Q48" s="149">
        <f t="shared" si="11"/>
        <v>0</v>
      </c>
      <c r="R48" s="149">
        <f t="shared" si="11"/>
        <v>0</v>
      </c>
      <c r="S48" s="149">
        <f t="shared" si="11"/>
        <v>0</v>
      </c>
      <c r="T48" s="149">
        <f t="shared" si="11"/>
        <v>0</v>
      </c>
      <c r="U48" s="55">
        <f t="shared" si="11"/>
        <v>0</v>
      </c>
      <c r="V48" s="55">
        <f t="shared" si="11"/>
        <v>0</v>
      </c>
      <c r="W48" s="55">
        <f t="shared" si="11"/>
        <v>0</v>
      </c>
      <c r="X48" s="70">
        <f t="shared" si="11"/>
        <v>0</v>
      </c>
    </row>
    <row r="49" spans="1:25" ht="24" thickBot="1" x14ac:dyDescent="0.4">
      <c r="A49" s="191"/>
      <c r="B49" s="287"/>
      <c r="C49" s="288"/>
      <c r="D49" s="287"/>
      <c r="E49" s="291"/>
      <c r="F49" s="291"/>
      <c r="G49" s="278">
        <f t="shared" si="2"/>
        <v>0</v>
      </c>
      <c r="H49" s="291"/>
      <c r="I49" s="278">
        <f>SUM(J49:O49)</f>
        <v>0</v>
      </c>
      <c r="J49" s="291"/>
      <c r="K49" s="291"/>
      <c r="L49" s="291"/>
      <c r="M49" s="291"/>
      <c r="N49" s="291"/>
      <c r="O49" s="291"/>
      <c r="P49" s="290"/>
      <c r="Q49" s="291"/>
      <c r="R49" s="291"/>
      <c r="S49" s="291"/>
      <c r="T49" s="291"/>
      <c r="U49" s="292"/>
      <c r="V49" s="292"/>
      <c r="W49" s="292"/>
      <c r="X49" s="293"/>
    </row>
    <row r="50" spans="1:25" ht="46.5" thickBot="1" x14ac:dyDescent="0.4">
      <c r="A50" s="191"/>
      <c r="B50" s="281" t="s">
        <v>13</v>
      </c>
      <c r="C50" s="282" t="s">
        <v>61</v>
      </c>
      <c r="D50" s="283">
        <v>615000</v>
      </c>
      <c r="E50" s="276">
        <f>E51+E54</f>
        <v>0</v>
      </c>
      <c r="F50" s="276">
        <f t="shared" ref="F50:X50" si="12">F51+F54</f>
        <v>0</v>
      </c>
      <c r="G50" s="276">
        <f t="shared" si="12"/>
        <v>0</v>
      </c>
      <c r="H50" s="276">
        <f t="shared" si="12"/>
        <v>0</v>
      </c>
      <c r="I50" s="276">
        <f t="shared" si="12"/>
        <v>0</v>
      </c>
      <c r="J50" s="276">
        <f t="shared" si="12"/>
        <v>0</v>
      </c>
      <c r="K50" s="276">
        <f t="shared" si="12"/>
        <v>0</v>
      </c>
      <c r="L50" s="276">
        <f t="shared" si="12"/>
        <v>0</v>
      </c>
      <c r="M50" s="276">
        <f t="shared" si="12"/>
        <v>0</v>
      </c>
      <c r="N50" s="276">
        <f t="shared" si="12"/>
        <v>0</v>
      </c>
      <c r="O50" s="277">
        <f t="shared" si="12"/>
        <v>0</v>
      </c>
      <c r="P50" s="294">
        <f t="shared" si="12"/>
        <v>0</v>
      </c>
      <c r="Q50" s="295">
        <f t="shared" si="12"/>
        <v>0</v>
      </c>
      <c r="R50" s="295">
        <f t="shared" si="12"/>
        <v>0</v>
      </c>
      <c r="S50" s="295">
        <f t="shared" si="12"/>
        <v>0</v>
      </c>
      <c r="T50" s="295">
        <f t="shared" si="12"/>
        <v>0</v>
      </c>
      <c r="U50" s="296">
        <f t="shared" si="12"/>
        <v>0</v>
      </c>
      <c r="V50" s="296">
        <f t="shared" si="12"/>
        <v>0</v>
      </c>
      <c r="W50" s="296">
        <f t="shared" si="12"/>
        <v>0</v>
      </c>
      <c r="X50" s="297">
        <f t="shared" si="12"/>
        <v>0</v>
      </c>
    </row>
    <row r="51" spans="1:25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X51" si="13">SUM(F52:F53)</f>
        <v>0</v>
      </c>
      <c r="G51" s="211">
        <f t="shared" si="13"/>
        <v>0</v>
      </c>
      <c r="H51" s="211">
        <f t="shared" si="13"/>
        <v>0</v>
      </c>
      <c r="I51" s="211">
        <f t="shared" si="13"/>
        <v>0</v>
      </c>
      <c r="J51" s="211">
        <f t="shared" si="13"/>
        <v>0</v>
      </c>
      <c r="K51" s="211">
        <f t="shared" si="13"/>
        <v>0</v>
      </c>
      <c r="L51" s="211">
        <f t="shared" si="13"/>
        <v>0</v>
      </c>
      <c r="M51" s="211">
        <f t="shared" si="13"/>
        <v>0</v>
      </c>
      <c r="N51" s="211">
        <f t="shared" si="13"/>
        <v>0</v>
      </c>
      <c r="O51" s="212">
        <f t="shared" si="13"/>
        <v>0</v>
      </c>
      <c r="P51" s="202">
        <f t="shared" si="13"/>
        <v>0</v>
      </c>
      <c r="Q51" s="161">
        <f t="shared" si="13"/>
        <v>0</v>
      </c>
      <c r="R51" s="161">
        <f t="shared" si="13"/>
        <v>0</v>
      </c>
      <c r="S51" s="161">
        <f t="shared" si="13"/>
        <v>0</v>
      </c>
      <c r="T51" s="161">
        <f t="shared" si="13"/>
        <v>0</v>
      </c>
      <c r="U51" s="113">
        <f t="shared" si="13"/>
        <v>0</v>
      </c>
      <c r="V51" s="113">
        <f t="shared" si="13"/>
        <v>0</v>
      </c>
      <c r="W51" s="113">
        <f t="shared" si="13"/>
        <v>0</v>
      </c>
      <c r="X51" s="114">
        <f t="shared" si="13"/>
        <v>0</v>
      </c>
    </row>
    <row r="52" spans="1:25" ht="23.25" x14ac:dyDescent="0.35">
      <c r="A52" s="191"/>
      <c r="B52" s="162"/>
      <c r="C52" s="163"/>
      <c r="D52" s="164"/>
      <c r="E52" s="167"/>
      <c r="F52" s="167"/>
      <c r="G52" s="168">
        <f t="shared" si="2"/>
        <v>0</v>
      </c>
      <c r="H52" s="167"/>
      <c r="I52" s="168">
        <f>SUM(J52:O52)</f>
        <v>0</v>
      </c>
      <c r="J52" s="167"/>
      <c r="K52" s="167"/>
      <c r="L52" s="167"/>
      <c r="M52" s="167"/>
      <c r="N52" s="167"/>
      <c r="O52" s="167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5" ht="23.25" x14ac:dyDescent="0.35">
      <c r="A53" s="191"/>
      <c r="B53" s="162"/>
      <c r="C53" s="163"/>
      <c r="D53" s="164"/>
      <c r="E53" s="167"/>
      <c r="F53" s="167"/>
      <c r="G53" s="168">
        <f t="shared" si="2"/>
        <v>0</v>
      </c>
      <c r="H53" s="167"/>
      <c r="I53" s="168">
        <f>SUM(J53:O53)</f>
        <v>0</v>
      </c>
      <c r="J53" s="167"/>
      <c r="K53" s="167"/>
      <c r="L53" s="167"/>
      <c r="M53" s="167"/>
      <c r="N53" s="167"/>
      <c r="O53" s="167"/>
      <c r="P53" s="203"/>
      <c r="Q53" s="165"/>
      <c r="R53" s="165"/>
      <c r="S53" s="165"/>
      <c r="T53" s="165"/>
      <c r="U53" s="59"/>
      <c r="V53" s="59"/>
      <c r="W53" s="59"/>
      <c r="X53" s="72"/>
    </row>
    <row r="54" spans="1:25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X54" si="14">E55</f>
        <v>0</v>
      </c>
      <c r="F54" s="170">
        <f t="shared" si="14"/>
        <v>0</v>
      </c>
      <c r="G54" s="170">
        <f t="shared" si="14"/>
        <v>0</v>
      </c>
      <c r="H54" s="170">
        <f t="shared" si="14"/>
        <v>0</v>
      </c>
      <c r="I54" s="170">
        <f t="shared" si="14"/>
        <v>0</v>
      </c>
      <c r="J54" s="170">
        <f t="shared" si="14"/>
        <v>0</v>
      </c>
      <c r="K54" s="170">
        <f t="shared" si="14"/>
        <v>0</v>
      </c>
      <c r="L54" s="170">
        <f t="shared" si="14"/>
        <v>0</v>
      </c>
      <c r="M54" s="170">
        <f t="shared" si="14"/>
        <v>0</v>
      </c>
      <c r="N54" s="170">
        <f t="shared" si="14"/>
        <v>0</v>
      </c>
      <c r="O54" s="214">
        <f t="shared" si="14"/>
        <v>0</v>
      </c>
      <c r="P54" s="203">
        <f t="shared" si="14"/>
        <v>0</v>
      </c>
      <c r="Q54" s="165">
        <f t="shared" si="14"/>
        <v>0</v>
      </c>
      <c r="R54" s="165">
        <f t="shared" si="14"/>
        <v>0</v>
      </c>
      <c r="S54" s="165">
        <f t="shared" si="14"/>
        <v>0</v>
      </c>
      <c r="T54" s="165">
        <f t="shared" si="14"/>
        <v>0</v>
      </c>
      <c r="U54" s="59">
        <f t="shared" si="14"/>
        <v>0</v>
      </c>
      <c r="V54" s="59">
        <f t="shared" si="14"/>
        <v>0</v>
      </c>
      <c r="W54" s="59">
        <f t="shared" si="14"/>
        <v>0</v>
      </c>
      <c r="X54" s="72">
        <f t="shared" si="14"/>
        <v>0</v>
      </c>
    </row>
    <row r="55" spans="1:25" ht="23.25" x14ac:dyDescent="0.35">
      <c r="A55" s="191"/>
      <c r="B55" s="162"/>
      <c r="C55" s="169"/>
      <c r="D55" s="164"/>
      <c r="E55" s="167"/>
      <c r="F55" s="167"/>
      <c r="G55" s="168">
        <f t="shared" si="2"/>
        <v>0</v>
      </c>
      <c r="H55" s="167"/>
      <c r="I55" s="168">
        <f>SUM(J55:O55)</f>
        <v>0</v>
      </c>
      <c r="J55" s="167"/>
      <c r="K55" s="167"/>
      <c r="L55" s="167"/>
      <c r="M55" s="167"/>
      <c r="N55" s="167"/>
      <c r="O55" s="167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5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X56" si="15">E57</f>
        <v>0</v>
      </c>
      <c r="F56" s="158">
        <f t="shared" si="15"/>
        <v>0</v>
      </c>
      <c r="G56" s="158">
        <f t="shared" si="15"/>
        <v>0</v>
      </c>
      <c r="H56" s="158">
        <f t="shared" si="15"/>
        <v>0</v>
      </c>
      <c r="I56" s="158">
        <f t="shared" si="15"/>
        <v>0</v>
      </c>
      <c r="J56" s="158">
        <f t="shared" si="15"/>
        <v>0</v>
      </c>
      <c r="K56" s="158">
        <f t="shared" si="15"/>
        <v>0</v>
      </c>
      <c r="L56" s="158">
        <f t="shared" si="15"/>
        <v>0</v>
      </c>
      <c r="M56" s="158">
        <f t="shared" si="15"/>
        <v>0</v>
      </c>
      <c r="N56" s="158">
        <f t="shared" si="15"/>
        <v>0</v>
      </c>
      <c r="O56" s="201">
        <f t="shared" si="15"/>
        <v>0</v>
      </c>
      <c r="P56" s="272">
        <f t="shared" si="15"/>
        <v>0</v>
      </c>
      <c r="Q56" s="267">
        <f t="shared" si="15"/>
        <v>0</v>
      </c>
      <c r="R56" s="267">
        <f t="shared" si="15"/>
        <v>0</v>
      </c>
      <c r="S56" s="267">
        <f t="shared" si="15"/>
        <v>0</v>
      </c>
      <c r="T56" s="267">
        <f t="shared" si="15"/>
        <v>0</v>
      </c>
      <c r="U56" s="273">
        <f t="shared" si="15"/>
        <v>0</v>
      </c>
      <c r="V56" s="273">
        <f t="shared" si="15"/>
        <v>0</v>
      </c>
      <c r="W56" s="273">
        <f t="shared" si="15"/>
        <v>0</v>
      </c>
      <c r="X56" s="274">
        <f t="shared" si="15"/>
        <v>0</v>
      </c>
    </row>
    <row r="57" spans="1:25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2"/>
        <v>0</v>
      </c>
      <c r="H57" s="217"/>
      <c r="I57" s="218">
        <f>SUM(J57:O57)</f>
        <v>0</v>
      </c>
      <c r="J57" s="217"/>
      <c r="K57" s="217"/>
      <c r="L57" s="217"/>
      <c r="M57" s="217"/>
      <c r="N57" s="217"/>
      <c r="O57" s="217"/>
      <c r="P57" s="215"/>
      <c r="Q57" s="173"/>
      <c r="R57" s="173"/>
      <c r="S57" s="173"/>
      <c r="T57" s="173"/>
      <c r="U57" s="68"/>
      <c r="V57" s="68"/>
      <c r="W57" s="68"/>
      <c r="X57" s="73"/>
    </row>
    <row r="58" spans="1:25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X58" si="16">SUM(E59:E64)</f>
        <v>0</v>
      </c>
      <c r="F58" s="158">
        <f t="shared" si="16"/>
        <v>0</v>
      </c>
      <c r="G58" s="158">
        <f t="shared" si="16"/>
        <v>0</v>
      </c>
      <c r="H58" s="158">
        <f t="shared" si="16"/>
        <v>0</v>
      </c>
      <c r="I58" s="158">
        <f t="shared" si="16"/>
        <v>0</v>
      </c>
      <c r="J58" s="158">
        <f t="shared" si="16"/>
        <v>0</v>
      </c>
      <c r="K58" s="158">
        <f t="shared" si="16"/>
        <v>0</v>
      </c>
      <c r="L58" s="158">
        <f t="shared" si="16"/>
        <v>0</v>
      </c>
      <c r="M58" s="158">
        <f t="shared" si="16"/>
        <v>0</v>
      </c>
      <c r="N58" s="158">
        <f t="shared" si="16"/>
        <v>0</v>
      </c>
      <c r="O58" s="201">
        <f t="shared" si="16"/>
        <v>0</v>
      </c>
      <c r="P58" s="272">
        <f t="shared" si="16"/>
        <v>0</v>
      </c>
      <c r="Q58" s="267">
        <f t="shared" si="16"/>
        <v>0</v>
      </c>
      <c r="R58" s="267">
        <f t="shared" si="16"/>
        <v>0</v>
      </c>
      <c r="S58" s="267">
        <f t="shared" si="16"/>
        <v>0</v>
      </c>
      <c r="T58" s="267">
        <f t="shared" si="16"/>
        <v>0</v>
      </c>
      <c r="U58" s="273">
        <f t="shared" si="16"/>
        <v>0</v>
      </c>
      <c r="V58" s="273">
        <f t="shared" si="16"/>
        <v>0</v>
      </c>
      <c r="W58" s="273">
        <f t="shared" si="16"/>
        <v>0</v>
      </c>
      <c r="X58" s="274">
        <f t="shared" si="16"/>
        <v>0</v>
      </c>
    </row>
    <row r="59" spans="1:25" ht="46.5" x14ac:dyDescent="0.35">
      <c r="A59" s="191"/>
      <c r="B59" s="175">
        <v>1</v>
      </c>
      <c r="C59" s="176" t="s">
        <v>53</v>
      </c>
      <c r="D59" s="221">
        <v>821100</v>
      </c>
      <c r="E59" s="149"/>
      <c r="F59" s="149"/>
      <c r="G59" s="218">
        <f t="shared" si="2"/>
        <v>0</v>
      </c>
      <c r="H59" s="149"/>
      <c r="I59" s="218">
        <f t="shared" ref="I59:I64" si="17">SUM(J59:O59)</f>
        <v>0</v>
      </c>
      <c r="J59" s="149"/>
      <c r="K59" s="149"/>
      <c r="L59" s="149"/>
      <c r="M59" s="149"/>
      <c r="N59" s="149"/>
      <c r="O59" s="149"/>
      <c r="P59" s="220"/>
      <c r="Q59" s="177"/>
      <c r="R59" s="177"/>
      <c r="S59" s="177"/>
      <c r="T59" s="177"/>
      <c r="U59" s="61"/>
      <c r="V59" s="61"/>
      <c r="W59" s="61"/>
      <c r="X59" s="74"/>
    </row>
    <row r="60" spans="1:25" ht="23.25" x14ac:dyDescent="0.35">
      <c r="A60" s="191"/>
      <c r="B60" s="151">
        <v>2</v>
      </c>
      <c r="C60" s="148" t="s">
        <v>23</v>
      </c>
      <c r="D60" s="151">
        <v>821200</v>
      </c>
      <c r="E60" s="149"/>
      <c r="F60" s="149"/>
      <c r="G60" s="168">
        <f t="shared" si="2"/>
        <v>0</v>
      </c>
      <c r="H60" s="149"/>
      <c r="I60" s="168">
        <f t="shared" si="17"/>
        <v>0</v>
      </c>
      <c r="J60" s="149"/>
      <c r="K60" s="149"/>
      <c r="L60" s="149"/>
      <c r="M60" s="149"/>
      <c r="N60" s="149"/>
      <c r="O60" s="149"/>
      <c r="P60" s="195"/>
      <c r="Q60" s="149"/>
      <c r="R60" s="149"/>
      <c r="S60" s="149"/>
      <c r="T60" s="149"/>
      <c r="U60" s="55"/>
      <c r="V60" s="55"/>
      <c r="W60" s="55"/>
      <c r="X60" s="70"/>
    </row>
    <row r="61" spans="1:25" ht="23.25" x14ac:dyDescent="0.35">
      <c r="A61" s="191"/>
      <c r="B61" s="151">
        <v>3</v>
      </c>
      <c r="C61" s="148" t="s">
        <v>24</v>
      </c>
      <c r="D61" s="151">
        <v>821300</v>
      </c>
      <c r="E61" s="149"/>
      <c r="F61" s="149"/>
      <c r="G61" s="168">
        <f t="shared" si="2"/>
        <v>0</v>
      </c>
      <c r="H61" s="149"/>
      <c r="I61" s="168">
        <f t="shared" si="17"/>
        <v>0</v>
      </c>
      <c r="J61" s="149"/>
      <c r="K61" s="149"/>
      <c r="L61" s="149"/>
      <c r="M61" s="149"/>
      <c r="N61" s="149"/>
      <c r="O61" s="149"/>
      <c r="P61" s="195"/>
      <c r="Q61" s="149"/>
      <c r="R61" s="149"/>
      <c r="S61" s="149"/>
      <c r="T61" s="149"/>
      <c r="U61" s="55"/>
      <c r="V61" s="55"/>
      <c r="W61" s="55"/>
      <c r="X61" s="70"/>
    </row>
    <row r="62" spans="1:25" ht="23.25" x14ac:dyDescent="0.35">
      <c r="A62" s="191"/>
      <c r="B62" s="151">
        <v>4</v>
      </c>
      <c r="C62" s="169" t="s">
        <v>25</v>
      </c>
      <c r="D62" s="151">
        <v>821400</v>
      </c>
      <c r="E62" s="149"/>
      <c r="F62" s="149"/>
      <c r="G62" s="168">
        <f t="shared" si="2"/>
        <v>0</v>
      </c>
      <c r="H62" s="149"/>
      <c r="I62" s="168">
        <f t="shared" si="17"/>
        <v>0</v>
      </c>
      <c r="J62" s="149"/>
      <c r="K62" s="149"/>
      <c r="L62" s="149"/>
      <c r="M62" s="149"/>
      <c r="N62" s="149"/>
      <c r="O62" s="149"/>
      <c r="P62" s="195"/>
      <c r="Q62" s="149"/>
      <c r="R62" s="149"/>
      <c r="S62" s="149"/>
      <c r="T62" s="149"/>
      <c r="U62" s="55"/>
      <c r="V62" s="55"/>
      <c r="W62" s="55"/>
      <c r="X62" s="70"/>
    </row>
    <row r="63" spans="1:25" ht="23.25" x14ac:dyDescent="0.35">
      <c r="A63" s="191"/>
      <c r="B63" s="151">
        <v>5</v>
      </c>
      <c r="C63" s="169" t="s">
        <v>26</v>
      </c>
      <c r="D63" s="151">
        <v>821500</v>
      </c>
      <c r="E63" s="149"/>
      <c r="F63" s="149"/>
      <c r="G63" s="168">
        <f t="shared" si="2"/>
        <v>0</v>
      </c>
      <c r="H63" s="149"/>
      <c r="I63" s="168">
        <f t="shared" si="17"/>
        <v>0</v>
      </c>
      <c r="J63" s="149"/>
      <c r="K63" s="149"/>
      <c r="L63" s="149"/>
      <c r="M63" s="149"/>
      <c r="N63" s="149"/>
      <c r="O63" s="149"/>
      <c r="P63" s="195"/>
      <c r="Q63" s="149"/>
      <c r="R63" s="149"/>
      <c r="S63" s="149"/>
      <c r="T63" s="149"/>
      <c r="U63" s="55"/>
      <c r="V63" s="55"/>
      <c r="W63" s="55"/>
      <c r="X63" s="70"/>
    </row>
    <row r="64" spans="1:25" ht="23.25" x14ac:dyDescent="0.35">
      <c r="A64" s="191"/>
      <c r="B64" s="151">
        <v>6</v>
      </c>
      <c r="C64" s="169" t="s">
        <v>27</v>
      </c>
      <c r="D64" s="151">
        <v>821600</v>
      </c>
      <c r="E64" s="149"/>
      <c r="F64" s="149"/>
      <c r="G64" s="168">
        <f t="shared" si="2"/>
        <v>0</v>
      </c>
      <c r="H64" s="149"/>
      <c r="I64" s="168">
        <f t="shared" si="17"/>
        <v>0</v>
      </c>
      <c r="J64" s="149"/>
      <c r="K64" s="149"/>
      <c r="L64" s="149"/>
      <c r="M64" s="149"/>
      <c r="N64" s="149"/>
      <c r="O64" s="149"/>
      <c r="P64" s="195"/>
      <c r="Q64" s="149"/>
      <c r="R64" s="149"/>
      <c r="S64" s="149"/>
      <c r="T64" s="149"/>
      <c r="U64" s="55"/>
      <c r="V64" s="55"/>
      <c r="W64" s="55"/>
      <c r="X64" s="70"/>
      <c r="Y64" s="6"/>
    </row>
    <row r="65" spans="1:25" ht="46.5" thickBot="1" x14ac:dyDescent="0.4">
      <c r="A65" s="192"/>
      <c r="B65" s="155"/>
      <c r="C65" s="156" t="s">
        <v>29</v>
      </c>
      <c r="D65" s="174"/>
      <c r="E65" s="158">
        <f t="shared" ref="E65:X65" si="18">E14+E26+E50+E56+E58</f>
        <v>30000</v>
      </c>
      <c r="F65" s="158">
        <f t="shared" si="18"/>
        <v>0</v>
      </c>
      <c r="G65" s="158">
        <f t="shared" si="18"/>
        <v>30000</v>
      </c>
      <c r="H65" s="158">
        <f t="shared" si="18"/>
        <v>0</v>
      </c>
      <c r="I65" s="158">
        <f t="shared" si="18"/>
        <v>30000</v>
      </c>
      <c r="J65" s="158">
        <f t="shared" si="18"/>
        <v>0</v>
      </c>
      <c r="K65" s="158">
        <f t="shared" si="18"/>
        <v>0</v>
      </c>
      <c r="L65" s="158">
        <f t="shared" si="18"/>
        <v>30000</v>
      </c>
      <c r="M65" s="158">
        <f t="shared" si="18"/>
        <v>0</v>
      </c>
      <c r="N65" s="158">
        <f t="shared" si="18"/>
        <v>0</v>
      </c>
      <c r="O65" s="201">
        <f t="shared" si="18"/>
        <v>0</v>
      </c>
      <c r="P65" s="272">
        <f t="shared" si="18"/>
        <v>0</v>
      </c>
      <c r="Q65" s="267">
        <f t="shared" si="18"/>
        <v>0</v>
      </c>
      <c r="R65" s="267">
        <f t="shared" si="18"/>
        <v>0</v>
      </c>
      <c r="S65" s="267">
        <f t="shared" si="18"/>
        <v>0</v>
      </c>
      <c r="T65" s="267">
        <f t="shared" si="18"/>
        <v>0</v>
      </c>
      <c r="U65" s="273">
        <f t="shared" si="18"/>
        <v>0</v>
      </c>
      <c r="V65" s="273">
        <f t="shared" si="18"/>
        <v>0</v>
      </c>
      <c r="W65" s="273">
        <f t="shared" si="18"/>
        <v>0</v>
      </c>
      <c r="X65" s="274">
        <f t="shared" si="18"/>
        <v>0</v>
      </c>
      <c r="Y65" s="6"/>
    </row>
    <row r="66" spans="1:25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37"/>
      <c r="V66" s="137"/>
      <c r="W66" s="137"/>
      <c r="X66" s="137"/>
      <c r="Y66" s="6"/>
    </row>
    <row r="67" spans="1:25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37"/>
      <c r="V67" s="137"/>
      <c r="W67" s="137"/>
      <c r="X67" s="137"/>
      <c r="Y67" s="6"/>
    </row>
    <row r="68" spans="1:25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138"/>
      <c r="V68" s="138"/>
      <c r="W68" s="138"/>
      <c r="X68" s="138"/>
      <c r="Y68" s="6"/>
    </row>
    <row r="69" spans="1:25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4"/>
      <c r="M69" s="184"/>
      <c r="N69" s="184"/>
      <c r="O69" s="183"/>
      <c r="P69" s="183"/>
      <c r="Q69" s="183"/>
      <c r="R69" s="183"/>
      <c r="S69" s="183"/>
      <c r="T69" s="183"/>
      <c r="U69" s="138"/>
      <c r="V69" s="139"/>
      <c r="W69" s="139"/>
      <c r="X69" s="139"/>
      <c r="Y69" s="6"/>
    </row>
    <row r="70" spans="1:25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 t="s">
        <v>56</v>
      </c>
      <c r="N70" s="183"/>
      <c r="O70" s="183"/>
      <c r="P70" s="183"/>
      <c r="Q70" s="183"/>
      <c r="R70" s="183"/>
      <c r="S70" s="183"/>
      <c r="T70" s="183"/>
      <c r="U70" s="138"/>
      <c r="V70" s="138"/>
      <c r="W70" s="138"/>
      <c r="X70" s="138"/>
      <c r="Y70" s="6"/>
    </row>
    <row r="71" spans="1:25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26"/>
      <c r="T71" s="141"/>
      <c r="U71" s="141"/>
      <c r="V71" s="126"/>
      <c r="W71" s="142" t="s">
        <v>56</v>
      </c>
      <c r="X71" s="120"/>
      <c r="Y71" s="6"/>
    </row>
    <row r="72" spans="1:25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5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3"/>
      <c r="V73" s="6"/>
      <c r="W73" s="5"/>
      <c r="X73" s="15"/>
    </row>
    <row r="74" spans="1:25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68:T68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49" min="1" max="1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75"/>
  <sheetViews>
    <sheetView view="pageBreakPreview" zoomScale="54" zoomScaleNormal="60" zoomScaleSheetLayoutView="54" workbookViewId="0">
      <selection activeCell="C5" sqref="C5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/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/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 t="s">
        <v>66</v>
      </c>
      <c r="O6" s="185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130"/>
      <c r="V7" s="122"/>
      <c r="W7" s="122"/>
      <c r="X7" s="131"/>
    </row>
    <row r="8" spans="1:30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188"/>
      <c r="Q8" s="188"/>
      <c r="R8" s="188"/>
      <c r="S8" s="188"/>
      <c r="T8" s="188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O14" si="0">SUM(I15:I25)</f>
        <v>0</v>
      </c>
      <c r="J14" s="198">
        <f t="shared" si="0"/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9">
        <f t="shared" si="0"/>
        <v>0</v>
      </c>
      <c r="P14" s="268">
        <f t="shared" ref="P14:X14" si="1">SUM(P15:P25)</f>
        <v>0</v>
      </c>
      <c r="Q14" s="269">
        <f t="shared" si="1"/>
        <v>0</v>
      </c>
      <c r="R14" s="269">
        <f t="shared" si="1"/>
        <v>0</v>
      </c>
      <c r="S14" s="269">
        <f t="shared" si="1"/>
        <v>0</v>
      </c>
      <c r="T14" s="269">
        <f t="shared" si="1"/>
        <v>0</v>
      </c>
      <c r="U14" s="270">
        <f t="shared" si="1"/>
        <v>0</v>
      </c>
      <c r="V14" s="270">
        <f t="shared" si="1"/>
        <v>0</v>
      </c>
      <c r="W14" s="270">
        <f t="shared" si="1"/>
        <v>0</v>
      </c>
      <c r="X14" s="271">
        <f t="shared" si="1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SUM(J15:O15)</f>
        <v>0</v>
      </c>
      <c r="J15" s="149"/>
      <c r="K15" s="149"/>
      <c r="L15" s="149"/>
      <c r="M15" s="149"/>
      <c r="N15" s="149"/>
      <c r="O15" s="149"/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2">SUM(H16:I16)</f>
        <v>0</v>
      </c>
      <c r="H16" s="149"/>
      <c r="I16" s="150">
        <f t="shared" ref="I16:I25" si="3">SUM(J16:O16)</f>
        <v>0</v>
      </c>
      <c r="J16" s="149"/>
      <c r="K16" s="149"/>
      <c r="L16" s="149"/>
      <c r="M16" s="149"/>
      <c r="N16" s="149"/>
      <c r="O16" s="149"/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2"/>
        <v>0</v>
      </c>
      <c r="H17" s="149"/>
      <c r="I17" s="150">
        <f t="shared" si="3"/>
        <v>0</v>
      </c>
      <c r="J17" s="149"/>
      <c r="K17" s="149"/>
      <c r="L17" s="149"/>
      <c r="M17" s="149"/>
      <c r="N17" s="149"/>
      <c r="O17" s="149"/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2"/>
        <v>0</v>
      </c>
      <c r="H18" s="149"/>
      <c r="I18" s="150">
        <f t="shared" si="3"/>
        <v>0</v>
      </c>
      <c r="J18" s="149"/>
      <c r="K18" s="149"/>
      <c r="L18" s="149"/>
      <c r="M18" s="149"/>
      <c r="N18" s="149"/>
      <c r="O18" s="149"/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2"/>
        <v>0</v>
      </c>
      <c r="H19" s="149"/>
      <c r="I19" s="150">
        <f t="shared" si="3"/>
        <v>0</v>
      </c>
      <c r="J19" s="149"/>
      <c r="K19" s="149"/>
      <c r="L19" s="149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2"/>
        <v>0</v>
      </c>
      <c r="H20" s="149"/>
      <c r="I20" s="150">
        <f t="shared" si="3"/>
        <v>0</v>
      </c>
      <c r="J20" s="149"/>
      <c r="K20" s="149"/>
      <c r="L20" s="149"/>
      <c r="M20" s="149"/>
      <c r="N20" s="149"/>
      <c r="O20" s="149"/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2"/>
        <v>0</v>
      </c>
      <c r="H21" s="149"/>
      <c r="I21" s="150">
        <f t="shared" si="3"/>
        <v>0</v>
      </c>
      <c r="J21" s="149"/>
      <c r="K21" s="149"/>
      <c r="L21" s="149"/>
      <c r="M21" s="149"/>
      <c r="N21" s="149"/>
      <c r="O21" s="149"/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2"/>
        <v>0</v>
      </c>
      <c r="H22" s="149"/>
      <c r="I22" s="150">
        <f t="shared" si="3"/>
        <v>0</v>
      </c>
      <c r="J22" s="149"/>
      <c r="K22" s="149"/>
      <c r="L22" s="149"/>
      <c r="M22" s="149"/>
      <c r="N22" s="149"/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2"/>
        <v>0</v>
      </c>
      <c r="H23" s="149"/>
      <c r="I23" s="150">
        <f t="shared" si="3"/>
        <v>0</v>
      </c>
      <c r="J23" s="149"/>
      <c r="K23" s="149"/>
      <c r="L23" s="149"/>
      <c r="M23" s="149"/>
      <c r="N23" s="149"/>
      <c r="O23" s="149"/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2"/>
        <v>0</v>
      </c>
      <c r="H24" s="149"/>
      <c r="I24" s="150">
        <f t="shared" si="3"/>
        <v>0</v>
      </c>
      <c r="J24" s="149"/>
      <c r="K24" s="149"/>
      <c r="L24" s="149"/>
      <c r="M24" s="149"/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2"/>
        <v>0</v>
      </c>
      <c r="H25" s="149"/>
      <c r="I25" s="150">
        <f t="shared" si="3"/>
        <v>0</v>
      </c>
      <c r="J25" s="149"/>
      <c r="K25" s="149"/>
      <c r="L25" s="149"/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4">E27+E30+E32+E43+E46+E48</f>
        <v>0</v>
      </c>
      <c r="F26" s="158">
        <f t="shared" si="4"/>
        <v>0</v>
      </c>
      <c r="G26" s="158">
        <f t="shared" si="4"/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201">
        <f t="shared" si="4"/>
        <v>0</v>
      </c>
      <c r="P26" s="272">
        <f t="shared" si="4"/>
        <v>0</v>
      </c>
      <c r="Q26" s="267">
        <f t="shared" si="4"/>
        <v>0</v>
      </c>
      <c r="R26" s="267">
        <f t="shared" si="4"/>
        <v>0</v>
      </c>
      <c r="S26" s="267">
        <f t="shared" si="4"/>
        <v>0</v>
      </c>
      <c r="T26" s="267">
        <f t="shared" si="4"/>
        <v>0</v>
      </c>
      <c r="U26" s="273">
        <f t="shared" si="4"/>
        <v>0</v>
      </c>
      <c r="V26" s="273">
        <f t="shared" si="4"/>
        <v>0</v>
      </c>
      <c r="W26" s="273">
        <f t="shared" si="4"/>
        <v>0</v>
      </c>
      <c r="X26" s="274">
        <f t="shared" si="4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X27" si="5">F28+F29</f>
        <v>0</v>
      </c>
      <c r="G27" s="207">
        <f t="shared" si="5"/>
        <v>0</v>
      </c>
      <c r="H27" s="207">
        <f t="shared" si="5"/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8">
        <f t="shared" si="5"/>
        <v>0</v>
      </c>
      <c r="P27" s="202">
        <f t="shared" si="5"/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>
        <f t="shared" si="2"/>
        <v>0</v>
      </c>
      <c r="H28" s="149"/>
      <c r="I28" s="150">
        <f>SUM(J28:O28)</f>
        <v>0</v>
      </c>
      <c r="J28" s="165"/>
      <c r="K28" s="165"/>
      <c r="L28" s="165"/>
      <c r="M28" s="165"/>
      <c r="N28" s="165"/>
      <c r="O28" s="165"/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49"/>
      <c r="F29" s="149"/>
      <c r="G29" s="150">
        <f t="shared" si="2"/>
        <v>0</v>
      </c>
      <c r="H29" s="149"/>
      <c r="I29" s="150">
        <f>SUM(J29:O29)</f>
        <v>0</v>
      </c>
      <c r="J29" s="165"/>
      <c r="K29" s="165"/>
      <c r="L29" s="165"/>
      <c r="M29" s="165"/>
      <c r="N29" s="165"/>
      <c r="O29" s="165"/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X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150">
        <f t="shared" si="6"/>
        <v>0</v>
      </c>
      <c r="M30" s="150">
        <f t="shared" si="6"/>
        <v>0</v>
      </c>
      <c r="N30" s="150">
        <f t="shared" si="6"/>
        <v>0</v>
      </c>
      <c r="O30" s="210">
        <f t="shared" si="6"/>
        <v>0</v>
      </c>
      <c r="P30" s="195">
        <f t="shared" si="6"/>
        <v>0</v>
      </c>
      <c r="Q30" s="149">
        <f t="shared" si="6"/>
        <v>0</v>
      </c>
      <c r="R30" s="149">
        <f t="shared" si="6"/>
        <v>0</v>
      </c>
      <c r="S30" s="149">
        <f t="shared" si="6"/>
        <v>0</v>
      </c>
      <c r="T30" s="149">
        <f t="shared" si="6"/>
        <v>0</v>
      </c>
      <c r="U30" s="55">
        <f t="shared" si="6"/>
        <v>0</v>
      </c>
      <c r="V30" s="55">
        <f t="shared" si="6"/>
        <v>0</v>
      </c>
      <c r="W30" s="55">
        <f t="shared" si="6"/>
        <v>0</v>
      </c>
      <c r="X30" s="70">
        <f t="shared" si="6"/>
        <v>0</v>
      </c>
    </row>
    <row r="31" spans="1:30" ht="23.25" x14ac:dyDescent="0.35">
      <c r="A31" s="191"/>
      <c r="B31" s="162"/>
      <c r="C31" s="163"/>
      <c r="D31" s="164"/>
      <c r="E31" s="149"/>
      <c r="F31" s="149"/>
      <c r="G31" s="150">
        <f>H31+I31</f>
        <v>0</v>
      </c>
      <c r="H31" s="149"/>
      <c r="I31" s="150">
        <f>SUM(J31:O31)</f>
        <v>0</v>
      </c>
      <c r="J31" s="165"/>
      <c r="K31" s="165"/>
      <c r="L31" s="165"/>
      <c r="M31" s="165"/>
      <c r="N31" s="165"/>
      <c r="O31" s="165"/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X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150">
        <f t="shared" si="7"/>
        <v>0</v>
      </c>
      <c r="M32" s="150">
        <f t="shared" si="7"/>
        <v>0</v>
      </c>
      <c r="N32" s="150">
        <f t="shared" si="7"/>
        <v>0</v>
      </c>
      <c r="O32" s="210">
        <f t="shared" si="7"/>
        <v>0</v>
      </c>
      <c r="P32" s="195">
        <f t="shared" si="7"/>
        <v>0</v>
      </c>
      <c r="Q32" s="149">
        <f t="shared" si="7"/>
        <v>0</v>
      </c>
      <c r="R32" s="149">
        <f t="shared" si="7"/>
        <v>0</v>
      </c>
      <c r="S32" s="149">
        <f t="shared" si="7"/>
        <v>0</v>
      </c>
      <c r="T32" s="149">
        <f t="shared" si="7"/>
        <v>0</v>
      </c>
      <c r="U32" s="55">
        <f t="shared" si="7"/>
        <v>0</v>
      </c>
      <c r="V32" s="55">
        <f t="shared" si="7"/>
        <v>0</v>
      </c>
      <c r="W32" s="55">
        <f t="shared" si="7"/>
        <v>0</v>
      </c>
      <c r="X32" s="70">
        <f t="shared" si="7"/>
        <v>0</v>
      </c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si="2"/>
        <v>0</v>
      </c>
      <c r="H33" s="149"/>
      <c r="I33" s="150">
        <f t="shared" ref="I33:I42" si="8">SUM(J33:O33)</f>
        <v>0</v>
      </c>
      <c r="J33" s="149"/>
      <c r="K33" s="149"/>
      <c r="L33" s="149"/>
      <c r="M33" s="149"/>
      <c r="N33" s="149"/>
      <c r="O33" s="149"/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2"/>
        <v>0</v>
      </c>
      <c r="H34" s="149"/>
      <c r="I34" s="150">
        <f t="shared" si="8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2"/>
        <v>0</v>
      </c>
      <c r="H35" s="149"/>
      <c r="I35" s="150">
        <f t="shared" si="8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/>
      <c r="C36" s="163"/>
      <c r="D36" s="164"/>
      <c r="E36" s="149"/>
      <c r="F36" s="149"/>
      <c r="G36" s="150">
        <f t="shared" si="2"/>
        <v>0</v>
      </c>
      <c r="H36" s="149"/>
      <c r="I36" s="150">
        <f t="shared" si="8"/>
        <v>0</v>
      </c>
      <c r="J36" s="149"/>
      <c r="K36" s="149"/>
      <c r="L36" s="149"/>
      <c r="M36" s="149"/>
      <c r="N36" s="149"/>
      <c r="O36" s="149"/>
      <c r="P36" s="203"/>
      <c r="Q36" s="165"/>
      <c r="R36" s="165"/>
      <c r="S36" s="165"/>
      <c r="T36" s="165"/>
      <c r="U36" s="59"/>
      <c r="V36" s="59"/>
      <c r="W36" s="59"/>
      <c r="X36" s="72"/>
    </row>
    <row r="37" spans="1:24" ht="23.25" x14ac:dyDescent="0.35">
      <c r="A37" s="191"/>
      <c r="B37" s="162"/>
      <c r="C37" s="163"/>
      <c r="D37" s="164"/>
      <c r="E37" s="149"/>
      <c r="F37" s="149"/>
      <c r="G37" s="150">
        <f t="shared" si="2"/>
        <v>0</v>
      </c>
      <c r="H37" s="149"/>
      <c r="I37" s="150">
        <f t="shared" si="8"/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 t="shared" si="2"/>
        <v>0</v>
      </c>
      <c r="H38" s="149"/>
      <c r="I38" s="150">
        <f t="shared" si="8"/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51"/>
      <c r="C39" s="163"/>
      <c r="D39" s="153"/>
      <c r="E39" s="149"/>
      <c r="F39" s="149"/>
      <c r="G39" s="150">
        <f t="shared" si="2"/>
        <v>0</v>
      </c>
      <c r="H39" s="149"/>
      <c r="I39" s="150">
        <f t="shared" si="8"/>
        <v>0</v>
      </c>
      <c r="J39" s="149"/>
      <c r="K39" s="149"/>
      <c r="L39" s="149"/>
      <c r="M39" s="149"/>
      <c r="N39" s="149"/>
      <c r="O39" s="149"/>
      <c r="P39" s="204"/>
      <c r="Q39" s="166"/>
      <c r="R39" s="166"/>
      <c r="S39" s="166"/>
      <c r="T39" s="166"/>
      <c r="U39" s="57"/>
      <c r="V39" s="57"/>
      <c r="W39" s="57"/>
      <c r="X39" s="70"/>
    </row>
    <row r="40" spans="1:24" ht="23.25" x14ac:dyDescent="0.35">
      <c r="A40" s="191"/>
      <c r="B40" s="162"/>
      <c r="C40" s="163"/>
      <c r="D40" s="164"/>
      <c r="E40" s="149"/>
      <c r="F40" s="149"/>
      <c r="G40" s="150">
        <f t="shared" si="2"/>
        <v>0</v>
      </c>
      <c r="H40" s="149"/>
      <c r="I40" s="150">
        <f t="shared" si="8"/>
        <v>0</v>
      </c>
      <c r="J40" s="149"/>
      <c r="K40" s="149"/>
      <c r="L40" s="149"/>
      <c r="M40" s="149"/>
      <c r="N40" s="149"/>
      <c r="O40" s="149"/>
      <c r="P40" s="203"/>
      <c r="Q40" s="165"/>
      <c r="R40" s="165"/>
      <c r="S40" s="165"/>
      <c r="T40" s="165"/>
      <c r="U40" s="59"/>
      <c r="V40" s="59"/>
      <c r="W40" s="59"/>
      <c r="X40" s="72"/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2"/>
        <v>0</v>
      </c>
      <c r="H41" s="149"/>
      <c r="I41" s="150">
        <f t="shared" si="8"/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51"/>
      <c r="C42" s="163"/>
      <c r="D42" s="153"/>
      <c r="E42" s="166"/>
      <c r="F42" s="166"/>
      <c r="G42" s="150">
        <f t="shared" si="2"/>
        <v>0</v>
      </c>
      <c r="H42" s="149"/>
      <c r="I42" s="150">
        <f t="shared" si="8"/>
        <v>0</v>
      </c>
      <c r="J42" s="149"/>
      <c r="K42" s="149"/>
      <c r="L42" s="149"/>
      <c r="M42" s="149"/>
      <c r="N42" s="149"/>
      <c r="O42" s="149"/>
      <c r="P42" s="204"/>
      <c r="Q42" s="166"/>
      <c r="R42" s="166"/>
      <c r="S42" s="166"/>
      <c r="T42" s="166"/>
      <c r="U42" s="57"/>
      <c r="V42" s="57"/>
      <c r="W42" s="57"/>
      <c r="X42" s="70"/>
    </row>
    <row r="43" spans="1:24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X43" si="9">SUM(E44:E45)</f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0">
        <f t="shared" si="9"/>
        <v>0</v>
      </c>
      <c r="O43" s="210">
        <f t="shared" si="9"/>
        <v>0</v>
      </c>
      <c r="P43" s="195">
        <f t="shared" si="9"/>
        <v>0</v>
      </c>
      <c r="Q43" s="149">
        <f t="shared" si="9"/>
        <v>0</v>
      </c>
      <c r="R43" s="149">
        <f t="shared" si="9"/>
        <v>0</v>
      </c>
      <c r="S43" s="149">
        <f t="shared" si="9"/>
        <v>0</v>
      </c>
      <c r="T43" s="149">
        <f t="shared" si="9"/>
        <v>0</v>
      </c>
      <c r="U43" s="55">
        <f t="shared" si="9"/>
        <v>0</v>
      </c>
      <c r="V43" s="55">
        <f t="shared" si="9"/>
        <v>0</v>
      </c>
      <c r="W43" s="55">
        <f t="shared" si="9"/>
        <v>0</v>
      </c>
      <c r="X43" s="70">
        <f t="shared" si="9"/>
        <v>0</v>
      </c>
    </row>
    <row r="44" spans="1:24" ht="23.25" x14ac:dyDescent="0.35">
      <c r="A44" s="191"/>
      <c r="B44" s="162"/>
      <c r="C44" s="163"/>
      <c r="D44" s="164"/>
      <c r="E44" s="149"/>
      <c r="F44" s="149"/>
      <c r="G44" s="150">
        <f t="shared" si="2"/>
        <v>0</v>
      </c>
      <c r="H44" s="149"/>
      <c r="I44" s="150">
        <f>SUM(J44:O44)</f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 t="shared" si="2"/>
        <v>0</v>
      </c>
      <c r="H45" s="149"/>
      <c r="I45" s="150">
        <f>SUM(J45:O45)</f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X46" si="10">E47</f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150">
        <f t="shared" si="10"/>
        <v>0</v>
      </c>
      <c r="M46" s="150">
        <f t="shared" si="10"/>
        <v>0</v>
      </c>
      <c r="N46" s="150">
        <f t="shared" si="10"/>
        <v>0</v>
      </c>
      <c r="O46" s="210">
        <f t="shared" si="10"/>
        <v>0</v>
      </c>
      <c r="P46" s="195">
        <f t="shared" si="10"/>
        <v>0</v>
      </c>
      <c r="Q46" s="149">
        <f t="shared" si="10"/>
        <v>0</v>
      </c>
      <c r="R46" s="149">
        <f t="shared" si="10"/>
        <v>0</v>
      </c>
      <c r="S46" s="149">
        <f t="shared" si="10"/>
        <v>0</v>
      </c>
      <c r="T46" s="149">
        <f t="shared" si="10"/>
        <v>0</v>
      </c>
      <c r="U46" s="55">
        <f t="shared" si="10"/>
        <v>0</v>
      </c>
      <c r="V46" s="55">
        <f t="shared" si="10"/>
        <v>0</v>
      </c>
      <c r="W46" s="55">
        <f t="shared" si="10"/>
        <v>0</v>
      </c>
      <c r="X46" s="70">
        <f t="shared" si="10"/>
        <v>0</v>
      </c>
    </row>
    <row r="47" spans="1:24" ht="23.25" x14ac:dyDescent="0.35">
      <c r="A47" s="191"/>
      <c r="B47" s="162"/>
      <c r="C47" s="163"/>
      <c r="D47" s="164"/>
      <c r="E47" s="149"/>
      <c r="F47" s="149"/>
      <c r="G47" s="150">
        <f t="shared" si="2"/>
        <v>0</v>
      </c>
      <c r="H47" s="149"/>
      <c r="I47" s="150">
        <f>SUM(J47:O47)</f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X48" si="11">E49</f>
        <v>0</v>
      </c>
      <c r="F48" s="150">
        <f t="shared" si="11"/>
        <v>0</v>
      </c>
      <c r="G48" s="150">
        <f t="shared" si="11"/>
        <v>0</v>
      </c>
      <c r="H48" s="150">
        <f t="shared" si="11"/>
        <v>0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50">
        <f t="shared" si="11"/>
        <v>0</v>
      </c>
      <c r="N48" s="150">
        <f t="shared" si="11"/>
        <v>0</v>
      </c>
      <c r="O48" s="210">
        <f t="shared" si="11"/>
        <v>0</v>
      </c>
      <c r="P48" s="195">
        <f t="shared" si="11"/>
        <v>0</v>
      </c>
      <c r="Q48" s="149">
        <f t="shared" si="11"/>
        <v>0</v>
      </c>
      <c r="R48" s="149">
        <f t="shared" si="11"/>
        <v>0</v>
      </c>
      <c r="S48" s="149">
        <f t="shared" si="11"/>
        <v>0</v>
      </c>
      <c r="T48" s="149">
        <f t="shared" si="11"/>
        <v>0</v>
      </c>
      <c r="U48" s="55">
        <f t="shared" si="11"/>
        <v>0</v>
      </c>
      <c r="V48" s="55">
        <f t="shared" si="11"/>
        <v>0</v>
      </c>
      <c r="W48" s="55">
        <f t="shared" si="11"/>
        <v>0</v>
      </c>
      <c r="X48" s="70">
        <f t="shared" si="11"/>
        <v>0</v>
      </c>
    </row>
    <row r="49" spans="1:25" ht="24" thickBot="1" x14ac:dyDescent="0.4">
      <c r="A49" s="191"/>
      <c r="B49" s="287"/>
      <c r="C49" s="288"/>
      <c r="D49" s="287"/>
      <c r="E49" s="291"/>
      <c r="F49" s="291"/>
      <c r="G49" s="278">
        <f t="shared" si="2"/>
        <v>0</v>
      </c>
      <c r="H49" s="291"/>
      <c r="I49" s="278">
        <f>SUM(J49:O49)</f>
        <v>0</v>
      </c>
      <c r="J49" s="291"/>
      <c r="K49" s="291"/>
      <c r="L49" s="291"/>
      <c r="M49" s="291"/>
      <c r="N49" s="291"/>
      <c r="O49" s="291"/>
      <c r="P49" s="290"/>
      <c r="Q49" s="291"/>
      <c r="R49" s="291"/>
      <c r="S49" s="291"/>
      <c r="T49" s="291"/>
      <c r="U49" s="292"/>
      <c r="V49" s="292"/>
      <c r="W49" s="292"/>
      <c r="X49" s="293"/>
    </row>
    <row r="50" spans="1:25" ht="46.5" thickBot="1" x14ac:dyDescent="0.4">
      <c r="A50" s="191"/>
      <c r="B50" s="281" t="s">
        <v>13</v>
      </c>
      <c r="C50" s="282" t="s">
        <v>61</v>
      </c>
      <c r="D50" s="283">
        <v>615000</v>
      </c>
      <c r="E50" s="276">
        <f>E51+E54</f>
        <v>0</v>
      </c>
      <c r="F50" s="276">
        <f t="shared" ref="F50:X50" si="12">F51+F54</f>
        <v>0</v>
      </c>
      <c r="G50" s="276">
        <f t="shared" si="12"/>
        <v>0</v>
      </c>
      <c r="H50" s="276">
        <f t="shared" si="12"/>
        <v>0</v>
      </c>
      <c r="I50" s="276">
        <f t="shared" si="12"/>
        <v>0</v>
      </c>
      <c r="J50" s="276">
        <f t="shared" si="12"/>
        <v>0</v>
      </c>
      <c r="K50" s="276">
        <f t="shared" si="12"/>
        <v>0</v>
      </c>
      <c r="L50" s="276">
        <f t="shared" si="12"/>
        <v>0</v>
      </c>
      <c r="M50" s="276">
        <f t="shared" si="12"/>
        <v>0</v>
      </c>
      <c r="N50" s="276">
        <f t="shared" si="12"/>
        <v>0</v>
      </c>
      <c r="O50" s="277">
        <f t="shared" si="12"/>
        <v>0</v>
      </c>
      <c r="P50" s="294">
        <f t="shared" si="12"/>
        <v>0</v>
      </c>
      <c r="Q50" s="295">
        <f t="shared" si="12"/>
        <v>0</v>
      </c>
      <c r="R50" s="295">
        <f t="shared" si="12"/>
        <v>0</v>
      </c>
      <c r="S50" s="295">
        <f t="shared" si="12"/>
        <v>0</v>
      </c>
      <c r="T50" s="295">
        <f t="shared" si="12"/>
        <v>0</v>
      </c>
      <c r="U50" s="296">
        <f t="shared" si="12"/>
        <v>0</v>
      </c>
      <c r="V50" s="296">
        <f t="shared" si="12"/>
        <v>0</v>
      </c>
      <c r="W50" s="296">
        <f t="shared" si="12"/>
        <v>0</v>
      </c>
      <c r="X50" s="297">
        <f t="shared" si="12"/>
        <v>0</v>
      </c>
    </row>
    <row r="51" spans="1:25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X51" si="13">SUM(F52:F53)</f>
        <v>0</v>
      </c>
      <c r="G51" s="211">
        <f t="shared" si="13"/>
        <v>0</v>
      </c>
      <c r="H51" s="211">
        <f t="shared" si="13"/>
        <v>0</v>
      </c>
      <c r="I51" s="211">
        <f t="shared" si="13"/>
        <v>0</v>
      </c>
      <c r="J51" s="211">
        <f t="shared" si="13"/>
        <v>0</v>
      </c>
      <c r="K51" s="211">
        <f t="shared" si="13"/>
        <v>0</v>
      </c>
      <c r="L51" s="211">
        <f t="shared" si="13"/>
        <v>0</v>
      </c>
      <c r="M51" s="211">
        <f t="shared" si="13"/>
        <v>0</v>
      </c>
      <c r="N51" s="211">
        <f t="shared" si="13"/>
        <v>0</v>
      </c>
      <c r="O51" s="212">
        <f t="shared" si="13"/>
        <v>0</v>
      </c>
      <c r="P51" s="202">
        <f t="shared" si="13"/>
        <v>0</v>
      </c>
      <c r="Q51" s="161">
        <f t="shared" si="13"/>
        <v>0</v>
      </c>
      <c r="R51" s="161">
        <f t="shared" si="13"/>
        <v>0</v>
      </c>
      <c r="S51" s="161">
        <f t="shared" si="13"/>
        <v>0</v>
      </c>
      <c r="T51" s="161">
        <f t="shared" si="13"/>
        <v>0</v>
      </c>
      <c r="U51" s="113">
        <f t="shared" si="13"/>
        <v>0</v>
      </c>
      <c r="V51" s="113">
        <f t="shared" si="13"/>
        <v>0</v>
      </c>
      <c r="W51" s="113">
        <f t="shared" si="13"/>
        <v>0</v>
      </c>
      <c r="X51" s="114">
        <f t="shared" si="13"/>
        <v>0</v>
      </c>
    </row>
    <row r="52" spans="1:25" ht="23.25" x14ac:dyDescent="0.35">
      <c r="A52" s="191"/>
      <c r="B52" s="162"/>
      <c r="C52" s="163"/>
      <c r="D52" s="164"/>
      <c r="E52" s="167"/>
      <c r="F52" s="167"/>
      <c r="G52" s="168">
        <f t="shared" si="2"/>
        <v>0</v>
      </c>
      <c r="H52" s="167"/>
      <c r="I52" s="168">
        <f>SUM(J52:O52)</f>
        <v>0</v>
      </c>
      <c r="J52" s="167"/>
      <c r="K52" s="167"/>
      <c r="L52" s="167"/>
      <c r="M52" s="167"/>
      <c r="N52" s="167"/>
      <c r="O52" s="167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5" ht="23.25" x14ac:dyDescent="0.35">
      <c r="A53" s="191"/>
      <c r="B53" s="162"/>
      <c r="C53" s="163"/>
      <c r="D53" s="164"/>
      <c r="E53" s="167"/>
      <c r="F53" s="167"/>
      <c r="G53" s="168">
        <f t="shared" si="2"/>
        <v>0</v>
      </c>
      <c r="H53" s="167"/>
      <c r="I53" s="168">
        <f>SUM(J53:O53)</f>
        <v>0</v>
      </c>
      <c r="J53" s="167"/>
      <c r="K53" s="167"/>
      <c r="L53" s="167"/>
      <c r="M53" s="167"/>
      <c r="N53" s="167"/>
      <c r="O53" s="167"/>
      <c r="P53" s="203"/>
      <c r="Q53" s="165"/>
      <c r="R53" s="165"/>
      <c r="S53" s="165"/>
      <c r="T53" s="165"/>
      <c r="U53" s="59"/>
      <c r="V53" s="59"/>
      <c r="W53" s="59"/>
      <c r="X53" s="72"/>
    </row>
    <row r="54" spans="1:25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X54" si="14">E55</f>
        <v>0</v>
      </c>
      <c r="F54" s="170">
        <f t="shared" si="14"/>
        <v>0</v>
      </c>
      <c r="G54" s="170">
        <f t="shared" si="14"/>
        <v>0</v>
      </c>
      <c r="H54" s="170">
        <f t="shared" si="14"/>
        <v>0</v>
      </c>
      <c r="I54" s="170">
        <f t="shared" si="14"/>
        <v>0</v>
      </c>
      <c r="J54" s="170">
        <f t="shared" si="14"/>
        <v>0</v>
      </c>
      <c r="K54" s="170">
        <f t="shared" si="14"/>
        <v>0</v>
      </c>
      <c r="L54" s="170">
        <f t="shared" si="14"/>
        <v>0</v>
      </c>
      <c r="M54" s="170">
        <f t="shared" si="14"/>
        <v>0</v>
      </c>
      <c r="N54" s="170">
        <f t="shared" si="14"/>
        <v>0</v>
      </c>
      <c r="O54" s="214">
        <f t="shared" si="14"/>
        <v>0</v>
      </c>
      <c r="P54" s="203">
        <f t="shared" si="14"/>
        <v>0</v>
      </c>
      <c r="Q54" s="165">
        <f t="shared" si="14"/>
        <v>0</v>
      </c>
      <c r="R54" s="165">
        <f t="shared" si="14"/>
        <v>0</v>
      </c>
      <c r="S54" s="165">
        <f t="shared" si="14"/>
        <v>0</v>
      </c>
      <c r="T54" s="165">
        <f t="shared" si="14"/>
        <v>0</v>
      </c>
      <c r="U54" s="59">
        <f t="shared" si="14"/>
        <v>0</v>
      </c>
      <c r="V54" s="59">
        <f t="shared" si="14"/>
        <v>0</v>
      </c>
      <c r="W54" s="59">
        <f t="shared" si="14"/>
        <v>0</v>
      </c>
      <c r="X54" s="72">
        <f t="shared" si="14"/>
        <v>0</v>
      </c>
    </row>
    <row r="55" spans="1:25" ht="23.25" x14ac:dyDescent="0.35">
      <c r="A55" s="191"/>
      <c r="B55" s="162"/>
      <c r="C55" s="169"/>
      <c r="D55" s="164"/>
      <c r="E55" s="167"/>
      <c r="F55" s="167"/>
      <c r="G55" s="168">
        <f t="shared" si="2"/>
        <v>0</v>
      </c>
      <c r="H55" s="167"/>
      <c r="I55" s="168">
        <f>SUM(J55:O55)</f>
        <v>0</v>
      </c>
      <c r="J55" s="167"/>
      <c r="K55" s="167"/>
      <c r="L55" s="167"/>
      <c r="M55" s="167"/>
      <c r="N55" s="167"/>
      <c r="O55" s="167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5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X56" si="15">E57</f>
        <v>0</v>
      </c>
      <c r="F56" s="158">
        <f t="shared" si="15"/>
        <v>0</v>
      </c>
      <c r="G56" s="158">
        <f t="shared" si="15"/>
        <v>0</v>
      </c>
      <c r="H56" s="158">
        <f t="shared" si="15"/>
        <v>0</v>
      </c>
      <c r="I56" s="158">
        <f t="shared" si="15"/>
        <v>0</v>
      </c>
      <c r="J56" s="158">
        <f t="shared" si="15"/>
        <v>0</v>
      </c>
      <c r="K56" s="158">
        <f t="shared" si="15"/>
        <v>0</v>
      </c>
      <c r="L56" s="158">
        <f t="shared" si="15"/>
        <v>0</v>
      </c>
      <c r="M56" s="158">
        <f t="shared" si="15"/>
        <v>0</v>
      </c>
      <c r="N56" s="158">
        <f t="shared" si="15"/>
        <v>0</v>
      </c>
      <c r="O56" s="201">
        <f t="shared" si="15"/>
        <v>0</v>
      </c>
      <c r="P56" s="272">
        <f t="shared" si="15"/>
        <v>0</v>
      </c>
      <c r="Q56" s="267">
        <f t="shared" si="15"/>
        <v>0</v>
      </c>
      <c r="R56" s="267">
        <f t="shared" si="15"/>
        <v>0</v>
      </c>
      <c r="S56" s="267">
        <f t="shared" si="15"/>
        <v>0</v>
      </c>
      <c r="T56" s="267">
        <f t="shared" si="15"/>
        <v>0</v>
      </c>
      <c r="U56" s="273">
        <f t="shared" si="15"/>
        <v>0</v>
      </c>
      <c r="V56" s="273">
        <f t="shared" si="15"/>
        <v>0</v>
      </c>
      <c r="W56" s="273">
        <f t="shared" si="15"/>
        <v>0</v>
      </c>
      <c r="X56" s="274">
        <f t="shared" si="15"/>
        <v>0</v>
      </c>
    </row>
    <row r="57" spans="1:25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2"/>
        <v>0</v>
      </c>
      <c r="H57" s="217"/>
      <c r="I57" s="218">
        <f>SUM(J57:O57)</f>
        <v>0</v>
      </c>
      <c r="J57" s="217"/>
      <c r="K57" s="217"/>
      <c r="L57" s="217"/>
      <c r="M57" s="217"/>
      <c r="N57" s="217"/>
      <c r="O57" s="217"/>
      <c r="P57" s="215"/>
      <c r="Q57" s="173"/>
      <c r="R57" s="173"/>
      <c r="S57" s="173"/>
      <c r="T57" s="173"/>
      <c r="U57" s="68"/>
      <c r="V57" s="68"/>
      <c r="W57" s="68"/>
      <c r="X57" s="73"/>
    </row>
    <row r="58" spans="1:25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X58" si="16">SUM(E59:E64)</f>
        <v>0</v>
      </c>
      <c r="F58" s="158">
        <f t="shared" si="16"/>
        <v>0</v>
      </c>
      <c r="G58" s="158">
        <f t="shared" si="16"/>
        <v>0</v>
      </c>
      <c r="H58" s="158">
        <f t="shared" si="16"/>
        <v>0</v>
      </c>
      <c r="I58" s="158">
        <f t="shared" si="16"/>
        <v>0</v>
      </c>
      <c r="J58" s="158">
        <f t="shared" si="16"/>
        <v>0</v>
      </c>
      <c r="K58" s="158">
        <f t="shared" si="16"/>
        <v>0</v>
      </c>
      <c r="L58" s="158">
        <f t="shared" si="16"/>
        <v>0</v>
      </c>
      <c r="M58" s="158">
        <f t="shared" si="16"/>
        <v>0</v>
      </c>
      <c r="N58" s="158">
        <f t="shared" si="16"/>
        <v>0</v>
      </c>
      <c r="O58" s="201">
        <f t="shared" si="16"/>
        <v>0</v>
      </c>
      <c r="P58" s="272">
        <f t="shared" si="16"/>
        <v>0</v>
      </c>
      <c r="Q58" s="267">
        <f t="shared" si="16"/>
        <v>0</v>
      </c>
      <c r="R58" s="267">
        <f t="shared" si="16"/>
        <v>0</v>
      </c>
      <c r="S58" s="267">
        <f t="shared" si="16"/>
        <v>0</v>
      </c>
      <c r="T58" s="267">
        <f t="shared" si="16"/>
        <v>0</v>
      </c>
      <c r="U58" s="273">
        <f t="shared" si="16"/>
        <v>0</v>
      </c>
      <c r="V58" s="273">
        <f t="shared" si="16"/>
        <v>0</v>
      </c>
      <c r="W58" s="273">
        <f t="shared" si="16"/>
        <v>0</v>
      </c>
      <c r="X58" s="274">
        <f t="shared" si="16"/>
        <v>0</v>
      </c>
    </row>
    <row r="59" spans="1:25" ht="46.5" x14ac:dyDescent="0.35">
      <c r="A59" s="191"/>
      <c r="B59" s="175">
        <v>1</v>
      </c>
      <c r="C59" s="176" t="s">
        <v>53</v>
      </c>
      <c r="D59" s="221">
        <v>821100</v>
      </c>
      <c r="E59" s="322"/>
      <c r="F59" s="322"/>
      <c r="G59" s="218">
        <f t="shared" si="2"/>
        <v>0</v>
      </c>
      <c r="H59" s="149"/>
      <c r="I59" s="218">
        <f t="shared" ref="I59:I64" si="17">SUM(J59:O59)</f>
        <v>0</v>
      </c>
      <c r="J59" s="149"/>
      <c r="K59" s="149"/>
      <c r="L59" s="149"/>
      <c r="M59" s="149"/>
      <c r="N59" s="149"/>
      <c r="O59" s="149"/>
      <c r="P59" s="220"/>
      <c r="Q59" s="177"/>
      <c r="R59" s="177"/>
      <c r="S59" s="177"/>
      <c r="T59" s="177"/>
      <c r="U59" s="61"/>
      <c r="V59" s="61"/>
      <c r="W59" s="61"/>
      <c r="X59" s="74"/>
    </row>
    <row r="60" spans="1:25" ht="23.25" x14ac:dyDescent="0.35">
      <c r="A60" s="191"/>
      <c r="B60" s="151">
        <v>2</v>
      </c>
      <c r="C60" s="148" t="s">
        <v>23</v>
      </c>
      <c r="D60" s="151">
        <v>821200</v>
      </c>
      <c r="E60" s="323"/>
      <c r="F60" s="323"/>
      <c r="G60" s="168">
        <f t="shared" si="2"/>
        <v>0</v>
      </c>
      <c r="H60" s="149"/>
      <c r="I60" s="168">
        <f t="shared" si="17"/>
        <v>0</v>
      </c>
      <c r="J60" s="149"/>
      <c r="K60" s="149"/>
      <c r="L60" s="149"/>
      <c r="M60" s="149"/>
      <c r="N60" s="149"/>
      <c r="O60" s="149"/>
      <c r="P60" s="195"/>
      <c r="Q60" s="149"/>
      <c r="R60" s="149"/>
      <c r="S60" s="149"/>
      <c r="T60" s="149"/>
      <c r="U60" s="55"/>
      <c r="V60" s="55"/>
      <c r="W60" s="55"/>
      <c r="X60" s="70"/>
    </row>
    <row r="61" spans="1:25" ht="23.25" x14ac:dyDescent="0.35">
      <c r="A61" s="191"/>
      <c r="B61" s="151">
        <v>3</v>
      </c>
      <c r="C61" s="148" t="s">
        <v>24</v>
      </c>
      <c r="D61" s="151">
        <v>821300</v>
      </c>
      <c r="E61" s="149"/>
      <c r="F61" s="149"/>
      <c r="G61" s="168">
        <f t="shared" si="2"/>
        <v>0</v>
      </c>
      <c r="H61" s="149"/>
      <c r="I61" s="168">
        <f t="shared" si="17"/>
        <v>0</v>
      </c>
      <c r="J61" s="149"/>
      <c r="K61" s="149"/>
      <c r="L61" s="149"/>
      <c r="M61" s="149"/>
      <c r="N61" s="149"/>
      <c r="O61" s="149"/>
      <c r="P61" s="195"/>
      <c r="Q61" s="149"/>
      <c r="R61" s="149"/>
      <c r="S61" s="149"/>
      <c r="T61" s="149"/>
      <c r="U61" s="55"/>
      <c r="V61" s="55"/>
      <c r="W61" s="55"/>
      <c r="X61" s="70"/>
    </row>
    <row r="62" spans="1:25" ht="23.25" x14ac:dyDescent="0.35">
      <c r="A62" s="191"/>
      <c r="B62" s="151">
        <v>4</v>
      </c>
      <c r="C62" s="169" t="s">
        <v>25</v>
      </c>
      <c r="D62" s="151">
        <v>821400</v>
      </c>
      <c r="E62" s="149"/>
      <c r="F62" s="149"/>
      <c r="G62" s="168">
        <f t="shared" si="2"/>
        <v>0</v>
      </c>
      <c r="H62" s="149"/>
      <c r="I62" s="168">
        <f t="shared" si="17"/>
        <v>0</v>
      </c>
      <c r="J62" s="149"/>
      <c r="K62" s="149"/>
      <c r="L62" s="149"/>
      <c r="M62" s="149"/>
      <c r="N62" s="149"/>
      <c r="O62" s="149"/>
      <c r="P62" s="195"/>
      <c r="Q62" s="149"/>
      <c r="R62" s="149"/>
      <c r="S62" s="149"/>
      <c r="T62" s="149"/>
      <c r="U62" s="55"/>
      <c r="V62" s="55"/>
      <c r="W62" s="55"/>
      <c r="X62" s="70"/>
    </row>
    <row r="63" spans="1:25" ht="23.25" x14ac:dyDescent="0.35">
      <c r="A63" s="191"/>
      <c r="B63" s="151">
        <v>5</v>
      </c>
      <c r="C63" s="169" t="s">
        <v>26</v>
      </c>
      <c r="D63" s="151">
        <v>821500</v>
      </c>
      <c r="E63" s="149"/>
      <c r="F63" s="149"/>
      <c r="G63" s="168">
        <f t="shared" si="2"/>
        <v>0</v>
      </c>
      <c r="H63" s="149"/>
      <c r="I63" s="168">
        <f t="shared" si="17"/>
        <v>0</v>
      </c>
      <c r="J63" s="149"/>
      <c r="K63" s="149"/>
      <c r="L63" s="149"/>
      <c r="M63" s="149"/>
      <c r="N63" s="149"/>
      <c r="O63" s="149"/>
      <c r="P63" s="195"/>
      <c r="Q63" s="149"/>
      <c r="R63" s="149"/>
      <c r="S63" s="149"/>
      <c r="T63" s="149"/>
      <c r="U63" s="55"/>
      <c r="V63" s="55"/>
      <c r="W63" s="55"/>
      <c r="X63" s="70"/>
    </row>
    <row r="64" spans="1:25" ht="23.25" x14ac:dyDescent="0.35">
      <c r="A64" s="191"/>
      <c r="B64" s="151">
        <v>6</v>
      </c>
      <c r="C64" s="169" t="s">
        <v>27</v>
      </c>
      <c r="D64" s="151">
        <v>821600</v>
      </c>
      <c r="E64" s="149"/>
      <c r="F64" s="149"/>
      <c r="G64" s="168">
        <f t="shared" si="2"/>
        <v>0</v>
      </c>
      <c r="H64" s="149"/>
      <c r="I64" s="168">
        <f t="shared" si="17"/>
        <v>0</v>
      </c>
      <c r="J64" s="149"/>
      <c r="K64" s="149"/>
      <c r="L64" s="149"/>
      <c r="M64" s="149"/>
      <c r="N64" s="149"/>
      <c r="O64" s="149"/>
      <c r="P64" s="195"/>
      <c r="Q64" s="149"/>
      <c r="R64" s="149"/>
      <c r="S64" s="149"/>
      <c r="T64" s="149"/>
      <c r="U64" s="55"/>
      <c r="V64" s="55"/>
      <c r="W64" s="55"/>
      <c r="X64" s="70"/>
      <c r="Y64" s="6"/>
    </row>
    <row r="65" spans="1:25" ht="46.5" thickBot="1" x14ac:dyDescent="0.4">
      <c r="A65" s="192"/>
      <c r="B65" s="155"/>
      <c r="C65" s="156" t="s">
        <v>29</v>
      </c>
      <c r="D65" s="174"/>
      <c r="E65" s="158">
        <f t="shared" ref="E65:X65" si="18">E14+E26+E50+E56+E58</f>
        <v>0</v>
      </c>
      <c r="F65" s="158">
        <f t="shared" si="18"/>
        <v>0</v>
      </c>
      <c r="G65" s="158">
        <f t="shared" si="18"/>
        <v>0</v>
      </c>
      <c r="H65" s="158">
        <f t="shared" si="18"/>
        <v>0</v>
      </c>
      <c r="I65" s="158">
        <f t="shared" si="18"/>
        <v>0</v>
      </c>
      <c r="J65" s="158">
        <f t="shared" si="18"/>
        <v>0</v>
      </c>
      <c r="K65" s="158">
        <f t="shared" si="18"/>
        <v>0</v>
      </c>
      <c r="L65" s="158">
        <f t="shared" si="18"/>
        <v>0</v>
      </c>
      <c r="M65" s="158">
        <f t="shared" si="18"/>
        <v>0</v>
      </c>
      <c r="N65" s="158">
        <f t="shared" si="18"/>
        <v>0</v>
      </c>
      <c r="O65" s="201">
        <f t="shared" si="18"/>
        <v>0</v>
      </c>
      <c r="P65" s="272">
        <f t="shared" si="18"/>
        <v>0</v>
      </c>
      <c r="Q65" s="267">
        <f t="shared" si="18"/>
        <v>0</v>
      </c>
      <c r="R65" s="267">
        <f t="shared" si="18"/>
        <v>0</v>
      </c>
      <c r="S65" s="267">
        <f t="shared" si="18"/>
        <v>0</v>
      </c>
      <c r="T65" s="267">
        <f t="shared" si="18"/>
        <v>0</v>
      </c>
      <c r="U65" s="273">
        <f t="shared" si="18"/>
        <v>0</v>
      </c>
      <c r="V65" s="273">
        <f t="shared" si="18"/>
        <v>0</v>
      </c>
      <c r="W65" s="273">
        <f t="shared" si="18"/>
        <v>0</v>
      </c>
      <c r="X65" s="274">
        <f t="shared" si="18"/>
        <v>0</v>
      </c>
      <c r="Y65" s="6"/>
    </row>
    <row r="66" spans="1:25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37"/>
      <c r="V66" s="137"/>
      <c r="W66" s="137"/>
      <c r="X66" s="137"/>
      <c r="Y66" s="6"/>
    </row>
    <row r="67" spans="1:25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37"/>
      <c r="V67" s="137"/>
      <c r="W67" s="137"/>
      <c r="X67" s="137"/>
      <c r="Y67" s="6"/>
    </row>
    <row r="68" spans="1:25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138"/>
      <c r="V68" s="138"/>
      <c r="W68" s="138"/>
      <c r="X68" s="138"/>
      <c r="Y68" s="6"/>
    </row>
    <row r="69" spans="1:25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4"/>
      <c r="M69" s="184"/>
      <c r="N69" s="184"/>
      <c r="O69" s="183"/>
      <c r="P69" s="183"/>
      <c r="Q69" s="183"/>
      <c r="R69" s="183"/>
      <c r="S69" s="183"/>
      <c r="T69" s="183"/>
      <c r="U69" s="138"/>
      <c r="V69" s="139"/>
      <c r="W69" s="139"/>
      <c r="X69" s="139"/>
      <c r="Y69" s="6"/>
    </row>
    <row r="70" spans="1:25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 t="s">
        <v>56</v>
      </c>
      <c r="N70" s="183"/>
      <c r="O70" s="183"/>
      <c r="P70" s="183"/>
      <c r="Q70" s="183"/>
      <c r="R70" s="183"/>
      <c r="S70" s="183"/>
      <c r="T70" s="183"/>
      <c r="U70" s="138"/>
      <c r="V70" s="138"/>
      <c r="W70" s="138"/>
      <c r="X70" s="138"/>
      <c r="Y70" s="6"/>
    </row>
    <row r="71" spans="1:25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26"/>
      <c r="T71" s="141"/>
      <c r="U71" s="141"/>
      <c r="V71" s="126"/>
      <c r="W71" s="142" t="s">
        <v>56</v>
      </c>
      <c r="X71" s="120"/>
      <c r="Y71" s="6"/>
    </row>
    <row r="72" spans="1:25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5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3"/>
      <c r="V73" s="6"/>
      <c r="W73" s="5"/>
      <c r="X73" s="15"/>
    </row>
    <row r="74" spans="1:25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68:T68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49" min="1" max="1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75"/>
  <sheetViews>
    <sheetView view="pageBreakPreview" zoomScale="54" zoomScaleNormal="60" zoomScaleSheetLayoutView="54" workbookViewId="0">
      <selection activeCell="C4" sqref="C4"/>
    </sheetView>
  </sheetViews>
  <sheetFormatPr defaultRowHeight="15" x14ac:dyDescent="0.25"/>
  <cols>
    <col min="1" max="1" width="4.42578125" style="4" customWidth="1"/>
    <col min="2" max="2" width="6.42578125" style="4" bestFit="1" customWidth="1"/>
    <col min="3" max="3" width="67.140625" style="4" customWidth="1"/>
    <col min="4" max="4" width="22.28515625" style="4" customWidth="1"/>
    <col min="5" max="12" width="35.85546875" style="4" customWidth="1"/>
    <col min="13" max="14" width="30.5703125" style="4" customWidth="1"/>
    <col min="15" max="15" width="29.5703125" style="4" customWidth="1"/>
    <col min="16" max="23" width="19.7109375" style="4" hidden="1" customWidth="1"/>
    <col min="24" max="24" width="1.85546875" style="4" hidden="1" customWidth="1"/>
    <col min="25" max="16384" width="9.140625" style="4"/>
  </cols>
  <sheetData>
    <row r="1" spans="1:30" ht="20.25" x14ac:dyDescent="0.3">
      <c r="B1" s="394" t="s">
        <v>54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2" spans="1:30" ht="24" customHeight="1" x14ac:dyDescent="0.3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 t="s">
        <v>55</v>
      </c>
      <c r="O2" s="186"/>
      <c r="P2" s="120"/>
      <c r="Q2" s="120"/>
      <c r="R2" s="120"/>
      <c r="S2" s="120"/>
      <c r="T2" s="120"/>
      <c r="U2" s="120"/>
      <c r="V2" s="396" t="s">
        <v>55</v>
      </c>
      <c r="W2" s="396"/>
      <c r="X2" s="122"/>
    </row>
    <row r="3" spans="1:30" ht="31.5" customHeight="1" x14ac:dyDescent="0.3">
      <c r="B3" s="394" t="s">
        <v>59</v>
      </c>
      <c r="C3" s="394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119"/>
      <c r="V3" s="396"/>
      <c r="W3" s="396"/>
      <c r="X3" s="123"/>
    </row>
    <row r="4" spans="1:30" ht="21" x14ac:dyDescent="0.3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126"/>
      <c r="X4" s="127"/>
    </row>
    <row r="5" spans="1:30" ht="21" x14ac:dyDescent="0.3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1" t="s">
        <v>64</v>
      </c>
      <c r="O5" s="123"/>
      <c r="P5" s="124"/>
      <c r="Q5" s="124"/>
      <c r="R5" s="124"/>
      <c r="S5" s="124"/>
      <c r="T5" s="124"/>
      <c r="U5" s="124"/>
      <c r="V5" s="125"/>
      <c r="W5" s="126"/>
      <c r="X5" s="127"/>
    </row>
    <row r="6" spans="1:30" ht="30" customHeight="1" x14ac:dyDescent="0.3">
      <c r="B6" s="128" t="s">
        <v>71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1" t="s">
        <v>66</v>
      </c>
      <c r="O6" s="185"/>
      <c r="P6" s="128"/>
      <c r="Q6" s="128"/>
      <c r="R6" s="128"/>
      <c r="S6" s="121"/>
      <c r="T6" s="121"/>
      <c r="U6" s="121"/>
      <c r="V6" s="121" t="s">
        <v>64</v>
      </c>
      <c r="W6" s="121"/>
      <c r="X6" s="129"/>
    </row>
    <row r="7" spans="1:30" ht="21" customHeight="1" x14ac:dyDescent="0.3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130"/>
      <c r="V7" s="122"/>
      <c r="W7" s="122"/>
      <c r="X7" s="131"/>
    </row>
    <row r="8" spans="1:30" ht="22.5" customHeight="1" x14ac:dyDescent="0.3">
      <c r="B8" s="121" t="s">
        <v>65</v>
      </c>
      <c r="C8" s="121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188"/>
      <c r="Q8" s="188"/>
      <c r="R8" s="188"/>
      <c r="S8" s="188"/>
      <c r="T8" s="188"/>
      <c r="U8" s="121"/>
      <c r="V8" s="121" t="s">
        <v>66</v>
      </c>
      <c r="W8" s="121"/>
      <c r="X8" s="123"/>
    </row>
    <row r="9" spans="1:30" ht="12" customHeight="1" thickBot="1" x14ac:dyDescent="0.3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32"/>
    </row>
    <row r="10" spans="1:30" s="42" customFormat="1" ht="59.25" customHeight="1" x14ac:dyDescent="0.25">
      <c r="A10" s="189"/>
      <c r="B10" s="379" t="s">
        <v>0</v>
      </c>
      <c r="C10" s="382" t="s">
        <v>73</v>
      </c>
      <c r="D10" s="379" t="s">
        <v>1</v>
      </c>
      <c r="E10" s="386" t="s">
        <v>112</v>
      </c>
      <c r="F10" s="386" t="s">
        <v>109</v>
      </c>
      <c r="G10" s="386" t="s">
        <v>110</v>
      </c>
      <c r="H10" s="386" t="s">
        <v>135</v>
      </c>
      <c r="I10" s="386" t="s">
        <v>136</v>
      </c>
      <c r="J10" s="352" t="s">
        <v>80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42" customFormat="1" ht="17.25" customHeight="1" thickBot="1" x14ac:dyDescent="0.3">
      <c r="A11" s="190"/>
      <c r="B11" s="380"/>
      <c r="C11" s="383"/>
      <c r="D11" s="380"/>
      <c r="E11" s="387"/>
      <c r="F11" s="387"/>
      <c r="G11" s="387"/>
      <c r="H11" s="387"/>
      <c r="I11" s="387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2"/>
    </row>
    <row r="12" spans="1:30" s="42" customFormat="1" ht="141" customHeight="1" thickBot="1" x14ac:dyDescent="0.3">
      <c r="A12" s="190"/>
      <c r="B12" s="381"/>
      <c r="C12" s="384"/>
      <c r="D12" s="381"/>
      <c r="E12" s="388"/>
      <c r="F12" s="388"/>
      <c r="G12" s="388"/>
      <c r="H12" s="388"/>
      <c r="I12" s="388"/>
      <c r="J12" s="265" t="s">
        <v>37</v>
      </c>
      <c r="K12" s="265" t="s">
        <v>38</v>
      </c>
      <c r="L12" s="265" t="s">
        <v>39</v>
      </c>
      <c r="M12" s="266" t="s">
        <v>57</v>
      </c>
      <c r="N12" s="266" t="s">
        <v>58</v>
      </c>
      <c r="O12" s="266" t="s">
        <v>40</v>
      </c>
      <c r="P12" s="133" t="s">
        <v>34</v>
      </c>
      <c r="Q12" s="133" t="s">
        <v>35</v>
      </c>
      <c r="R12" s="133" t="s">
        <v>36</v>
      </c>
      <c r="S12" s="134" t="s">
        <v>37</v>
      </c>
      <c r="T12" s="134" t="s">
        <v>38</v>
      </c>
      <c r="U12" s="134" t="s">
        <v>39</v>
      </c>
      <c r="V12" s="134" t="s">
        <v>57</v>
      </c>
      <c r="W12" s="134" t="s">
        <v>58</v>
      </c>
      <c r="X12" s="134" t="s">
        <v>40</v>
      </c>
    </row>
    <row r="13" spans="1:30" s="321" customFormat="1" ht="21" thickBot="1" x14ac:dyDescent="0.35">
      <c r="A13" s="320"/>
      <c r="B13" s="135">
        <v>1</v>
      </c>
      <c r="C13" s="135">
        <v>2</v>
      </c>
      <c r="D13" s="135">
        <v>3</v>
      </c>
      <c r="E13" s="136">
        <v>4</v>
      </c>
      <c r="F13" s="136">
        <v>5</v>
      </c>
      <c r="G13" s="136" t="s">
        <v>85</v>
      </c>
      <c r="H13" s="136">
        <v>7</v>
      </c>
      <c r="I13" s="136" t="s">
        <v>87</v>
      </c>
      <c r="J13" s="136">
        <v>9</v>
      </c>
      <c r="K13" s="136">
        <v>10</v>
      </c>
      <c r="L13" s="136">
        <v>11</v>
      </c>
      <c r="M13" s="136">
        <v>12</v>
      </c>
      <c r="N13" s="136">
        <v>13</v>
      </c>
      <c r="O13" s="136">
        <v>14</v>
      </c>
      <c r="P13" s="136">
        <v>10</v>
      </c>
      <c r="Q13" s="136">
        <v>11</v>
      </c>
      <c r="R13" s="136">
        <v>12</v>
      </c>
      <c r="S13" s="136">
        <v>13</v>
      </c>
      <c r="T13" s="136">
        <v>14</v>
      </c>
      <c r="U13" s="136">
        <v>15</v>
      </c>
      <c r="V13" s="136">
        <v>16</v>
      </c>
      <c r="W13" s="136">
        <v>17</v>
      </c>
      <c r="X13" s="136">
        <v>18</v>
      </c>
    </row>
    <row r="14" spans="1:30" ht="23.25" x14ac:dyDescent="0.35">
      <c r="A14" s="191"/>
      <c r="B14" s="144" t="s">
        <v>7</v>
      </c>
      <c r="C14" s="145" t="s">
        <v>63</v>
      </c>
      <c r="D14" s="197"/>
      <c r="E14" s="198">
        <f>SUM(E15:E25)</f>
        <v>0</v>
      </c>
      <c r="F14" s="198">
        <f>SUM(F15:F25)</f>
        <v>0</v>
      </c>
      <c r="G14" s="198">
        <f>SUM(G15:G25)</f>
        <v>0</v>
      </c>
      <c r="H14" s="198">
        <f>SUM(H15:H25)</f>
        <v>0</v>
      </c>
      <c r="I14" s="198">
        <f t="shared" ref="I14:O14" si="0">SUM(I15:I25)</f>
        <v>0</v>
      </c>
      <c r="J14" s="198">
        <f t="shared" si="0"/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9">
        <f t="shared" si="0"/>
        <v>0</v>
      </c>
      <c r="P14" s="268">
        <f t="shared" ref="P14:X14" si="1">SUM(P15:P25)</f>
        <v>0</v>
      </c>
      <c r="Q14" s="269">
        <f t="shared" si="1"/>
        <v>0</v>
      </c>
      <c r="R14" s="269">
        <f t="shared" si="1"/>
        <v>0</v>
      </c>
      <c r="S14" s="269">
        <f t="shared" si="1"/>
        <v>0</v>
      </c>
      <c r="T14" s="269">
        <f t="shared" si="1"/>
        <v>0</v>
      </c>
      <c r="U14" s="270">
        <f t="shared" si="1"/>
        <v>0</v>
      </c>
      <c r="V14" s="270">
        <f t="shared" si="1"/>
        <v>0</v>
      </c>
      <c r="W14" s="270">
        <f t="shared" si="1"/>
        <v>0</v>
      </c>
      <c r="X14" s="271">
        <f t="shared" si="1"/>
        <v>0</v>
      </c>
    </row>
    <row r="15" spans="1:30" ht="23.25" x14ac:dyDescent="0.35">
      <c r="A15" s="191"/>
      <c r="B15" s="147">
        <v>1</v>
      </c>
      <c r="C15" s="148" t="s">
        <v>20</v>
      </c>
      <c r="D15" s="147">
        <v>611100</v>
      </c>
      <c r="E15" s="149"/>
      <c r="F15" s="149"/>
      <c r="G15" s="150">
        <f>SUM(H15:I15)</f>
        <v>0</v>
      </c>
      <c r="H15" s="149"/>
      <c r="I15" s="150">
        <f>SUM(J15:O15)</f>
        <v>0</v>
      </c>
      <c r="J15" s="149"/>
      <c r="K15" s="149"/>
      <c r="L15" s="149"/>
      <c r="M15" s="149"/>
      <c r="N15" s="149"/>
      <c r="O15" s="149"/>
      <c r="P15" s="195"/>
      <c r="Q15" s="149"/>
      <c r="R15" s="149"/>
      <c r="S15" s="149"/>
      <c r="T15" s="149"/>
      <c r="U15" s="55"/>
      <c r="V15" s="55"/>
      <c r="W15" s="55"/>
      <c r="X15" s="70"/>
      <c r="Y15" s="115"/>
      <c r="Z15" s="115"/>
      <c r="AA15" s="115"/>
      <c r="AB15" s="115"/>
      <c r="AD15" s="115"/>
    </row>
    <row r="16" spans="1:30" ht="46.5" x14ac:dyDescent="0.35">
      <c r="A16" s="191"/>
      <c r="B16" s="151">
        <v>2</v>
      </c>
      <c r="C16" s="152" t="s">
        <v>41</v>
      </c>
      <c r="D16" s="153">
        <v>611200</v>
      </c>
      <c r="E16" s="149"/>
      <c r="F16" s="149"/>
      <c r="G16" s="150">
        <f t="shared" ref="G16:G64" si="2">SUM(H16:I16)</f>
        <v>0</v>
      </c>
      <c r="H16" s="149"/>
      <c r="I16" s="150">
        <f t="shared" ref="I16:I25" si="3">SUM(J16:O16)</f>
        <v>0</v>
      </c>
      <c r="J16" s="149"/>
      <c r="K16" s="149"/>
      <c r="L16" s="149"/>
      <c r="M16" s="149"/>
      <c r="N16" s="149"/>
      <c r="O16" s="149"/>
      <c r="P16" s="195"/>
      <c r="Q16" s="149"/>
      <c r="R16" s="149"/>
      <c r="S16" s="149"/>
      <c r="T16" s="149"/>
      <c r="U16" s="55"/>
      <c r="V16" s="55"/>
      <c r="W16" s="55"/>
      <c r="X16" s="70"/>
      <c r="Y16" s="115"/>
      <c r="Z16" s="115"/>
      <c r="AA16" s="115"/>
      <c r="AB16" s="115"/>
      <c r="AD16" s="115"/>
    </row>
    <row r="17" spans="1:30" ht="23.25" x14ac:dyDescent="0.35">
      <c r="A17" s="191"/>
      <c r="B17" s="151">
        <v>3</v>
      </c>
      <c r="C17" s="154" t="s">
        <v>8</v>
      </c>
      <c r="D17" s="153">
        <v>613100</v>
      </c>
      <c r="E17" s="149"/>
      <c r="F17" s="149"/>
      <c r="G17" s="150">
        <f t="shared" si="2"/>
        <v>0</v>
      </c>
      <c r="H17" s="149"/>
      <c r="I17" s="150">
        <f t="shared" si="3"/>
        <v>0</v>
      </c>
      <c r="J17" s="149"/>
      <c r="K17" s="149"/>
      <c r="L17" s="149"/>
      <c r="M17" s="149"/>
      <c r="N17" s="149"/>
      <c r="O17" s="149"/>
      <c r="P17" s="195"/>
      <c r="Q17" s="149"/>
      <c r="R17" s="149"/>
      <c r="S17" s="149"/>
      <c r="T17" s="149"/>
      <c r="U17" s="55"/>
      <c r="V17" s="55"/>
      <c r="W17" s="55"/>
      <c r="X17" s="70"/>
      <c r="Y17" s="115"/>
      <c r="Z17" s="115"/>
      <c r="AA17" s="115"/>
      <c r="AB17" s="115"/>
      <c r="AD17" s="115"/>
    </row>
    <row r="18" spans="1:30" ht="23.25" x14ac:dyDescent="0.35">
      <c r="A18" s="191"/>
      <c r="B18" s="151">
        <v>4</v>
      </c>
      <c r="C18" s="152" t="s">
        <v>42</v>
      </c>
      <c r="D18" s="153">
        <v>613200</v>
      </c>
      <c r="E18" s="149"/>
      <c r="F18" s="149"/>
      <c r="G18" s="150">
        <f t="shared" si="2"/>
        <v>0</v>
      </c>
      <c r="H18" s="149"/>
      <c r="I18" s="150">
        <f t="shared" si="3"/>
        <v>0</v>
      </c>
      <c r="J18" s="149"/>
      <c r="K18" s="149"/>
      <c r="L18" s="149"/>
      <c r="M18" s="149"/>
      <c r="N18" s="149"/>
      <c r="O18" s="149"/>
      <c r="P18" s="195"/>
      <c r="Q18" s="149"/>
      <c r="R18" s="149"/>
      <c r="S18" s="149"/>
      <c r="T18" s="149"/>
      <c r="U18" s="55"/>
      <c r="V18" s="55"/>
      <c r="W18" s="55"/>
      <c r="X18" s="70"/>
      <c r="Y18" s="115"/>
      <c r="Z18" s="115"/>
      <c r="AA18" s="115"/>
      <c r="AB18" s="115"/>
      <c r="AD18" s="115"/>
    </row>
    <row r="19" spans="1:30" ht="23.25" x14ac:dyDescent="0.35">
      <c r="A19" s="191"/>
      <c r="B19" s="151">
        <v>5</v>
      </c>
      <c r="C19" s="152" t="s">
        <v>9</v>
      </c>
      <c r="D19" s="153">
        <v>613300</v>
      </c>
      <c r="E19" s="149"/>
      <c r="F19" s="149"/>
      <c r="G19" s="150">
        <f t="shared" si="2"/>
        <v>0</v>
      </c>
      <c r="H19" s="149"/>
      <c r="I19" s="150">
        <f t="shared" si="3"/>
        <v>0</v>
      </c>
      <c r="J19" s="149"/>
      <c r="K19" s="149"/>
      <c r="L19" s="149"/>
      <c r="M19" s="149"/>
      <c r="N19" s="149"/>
      <c r="O19" s="149"/>
      <c r="P19" s="195"/>
      <c r="Q19" s="149"/>
      <c r="R19" s="149"/>
      <c r="S19" s="149"/>
      <c r="T19" s="149"/>
      <c r="U19" s="55"/>
      <c r="V19" s="55"/>
      <c r="W19" s="55"/>
      <c r="X19" s="70"/>
      <c r="Y19" s="115"/>
      <c r="Z19" s="115"/>
      <c r="AA19" s="115"/>
      <c r="AB19" s="115"/>
      <c r="AD19" s="115"/>
    </row>
    <row r="20" spans="1:30" ht="23.25" x14ac:dyDescent="0.35">
      <c r="A20" s="191"/>
      <c r="B20" s="151">
        <v>6</v>
      </c>
      <c r="C20" s="154" t="s">
        <v>21</v>
      </c>
      <c r="D20" s="153">
        <v>613400</v>
      </c>
      <c r="E20" s="149"/>
      <c r="F20" s="149"/>
      <c r="G20" s="150">
        <f t="shared" si="2"/>
        <v>0</v>
      </c>
      <c r="H20" s="149"/>
      <c r="I20" s="150">
        <f t="shared" si="3"/>
        <v>0</v>
      </c>
      <c r="J20" s="149"/>
      <c r="K20" s="149"/>
      <c r="L20" s="149"/>
      <c r="M20" s="149"/>
      <c r="N20" s="149"/>
      <c r="O20" s="149"/>
      <c r="P20" s="195"/>
      <c r="Q20" s="149"/>
      <c r="R20" s="149"/>
      <c r="S20" s="149"/>
      <c r="T20" s="149"/>
      <c r="U20" s="55"/>
      <c r="V20" s="55"/>
      <c r="W20" s="55"/>
      <c r="X20" s="70"/>
      <c r="Y20" s="115"/>
      <c r="Z20" s="115"/>
      <c r="AA20" s="115"/>
      <c r="AB20" s="115"/>
      <c r="AD20" s="115"/>
    </row>
    <row r="21" spans="1:30" ht="23.25" x14ac:dyDescent="0.35">
      <c r="A21" s="191"/>
      <c r="B21" s="151">
        <v>7</v>
      </c>
      <c r="C21" s="152" t="s">
        <v>22</v>
      </c>
      <c r="D21" s="153">
        <v>613500</v>
      </c>
      <c r="E21" s="149"/>
      <c r="F21" s="149"/>
      <c r="G21" s="150">
        <f t="shared" si="2"/>
        <v>0</v>
      </c>
      <c r="H21" s="149"/>
      <c r="I21" s="150">
        <f t="shared" si="3"/>
        <v>0</v>
      </c>
      <c r="J21" s="149"/>
      <c r="K21" s="149"/>
      <c r="L21" s="149"/>
      <c r="M21" s="149"/>
      <c r="N21" s="149"/>
      <c r="O21" s="149"/>
      <c r="P21" s="195"/>
      <c r="Q21" s="149"/>
      <c r="R21" s="149"/>
      <c r="S21" s="149"/>
      <c r="T21" s="149"/>
      <c r="U21" s="55"/>
      <c r="V21" s="55"/>
      <c r="W21" s="55"/>
      <c r="X21" s="70"/>
      <c r="Y21" s="115"/>
      <c r="Z21" s="115"/>
      <c r="AA21" s="115"/>
      <c r="AB21" s="115"/>
      <c r="AD21" s="115"/>
    </row>
    <row r="22" spans="1:30" ht="23.25" x14ac:dyDescent="0.35">
      <c r="A22" s="191"/>
      <c r="B22" s="151">
        <v>8</v>
      </c>
      <c r="C22" s="154" t="s">
        <v>60</v>
      </c>
      <c r="D22" s="153">
        <v>613600</v>
      </c>
      <c r="E22" s="149"/>
      <c r="F22" s="149"/>
      <c r="G22" s="150">
        <f t="shared" si="2"/>
        <v>0</v>
      </c>
      <c r="H22" s="149"/>
      <c r="I22" s="150">
        <f t="shared" si="3"/>
        <v>0</v>
      </c>
      <c r="J22" s="149"/>
      <c r="K22" s="149"/>
      <c r="L22" s="149"/>
      <c r="M22" s="149"/>
      <c r="N22" s="149"/>
      <c r="O22" s="149"/>
      <c r="P22" s="195"/>
      <c r="Q22" s="149"/>
      <c r="R22" s="149"/>
      <c r="S22" s="149"/>
      <c r="T22" s="149"/>
      <c r="U22" s="55"/>
      <c r="V22" s="55"/>
      <c r="W22" s="55"/>
      <c r="X22" s="70"/>
      <c r="Y22" s="115"/>
      <c r="Z22" s="115"/>
      <c r="AA22" s="115"/>
      <c r="AB22" s="115"/>
      <c r="AD22" s="115"/>
    </row>
    <row r="23" spans="1:30" ht="23.25" x14ac:dyDescent="0.35">
      <c r="A23" s="191"/>
      <c r="B23" s="151">
        <v>9</v>
      </c>
      <c r="C23" s="154" t="s">
        <v>10</v>
      </c>
      <c r="D23" s="153">
        <v>613700</v>
      </c>
      <c r="E23" s="149"/>
      <c r="F23" s="149"/>
      <c r="G23" s="150">
        <f t="shared" si="2"/>
        <v>0</v>
      </c>
      <c r="H23" s="149"/>
      <c r="I23" s="150">
        <f t="shared" si="3"/>
        <v>0</v>
      </c>
      <c r="J23" s="149"/>
      <c r="K23" s="149"/>
      <c r="L23" s="149"/>
      <c r="M23" s="149"/>
      <c r="N23" s="149"/>
      <c r="O23" s="149"/>
      <c r="P23" s="195"/>
      <c r="Q23" s="149"/>
      <c r="R23" s="149"/>
      <c r="S23" s="149"/>
      <c r="T23" s="149"/>
      <c r="U23" s="55"/>
      <c r="V23" s="55"/>
      <c r="W23" s="55"/>
      <c r="X23" s="70"/>
      <c r="Y23" s="115"/>
      <c r="Z23" s="115"/>
      <c r="AA23" s="115"/>
      <c r="AB23" s="115"/>
      <c r="AD23" s="115"/>
    </row>
    <row r="24" spans="1:30" ht="46.5" x14ac:dyDescent="0.35">
      <c r="A24" s="191"/>
      <c r="B24" s="151">
        <v>10</v>
      </c>
      <c r="C24" s="152" t="s">
        <v>43</v>
      </c>
      <c r="D24" s="153">
        <v>613800</v>
      </c>
      <c r="E24" s="149"/>
      <c r="F24" s="149"/>
      <c r="G24" s="150">
        <f t="shared" si="2"/>
        <v>0</v>
      </c>
      <c r="H24" s="149"/>
      <c r="I24" s="150">
        <f t="shared" si="3"/>
        <v>0</v>
      </c>
      <c r="J24" s="149"/>
      <c r="K24" s="149"/>
      <c r="L24" s="149"/>
      <c r="M24" s="149"/>
      <c r="N24" s="149"/>
      <c r="O24" s="149"/>
      <c r="P24" s="195"/>
      <c r="Q24" s="149"/>
      <c r="R24" s="149"/>
      <c r="S24" s="149"/>
      <c r="T24" s="149"/>
      <c r="U24" s="55"/>
      <c r="V24" s="55"/>
      <c r="W24" s="55"/>
      <c r="X24" s="70"/>
      <c r="Y24" s="115"/>
      <c r="Z24" s="115"/>
      <c r="AA24" s="115"/>
      <c r="AB24" s="115"/>
      <c r="AD24" s="115"/>
    </row>
    <row r="25" spans="1:30" ht="23.25" x14ac:dyDescent="0.35">
      <c r="A25" s="191"/>
      <c r="B25" s="151">
        <v>11</v>
      </c>
      <c r="C25" s="152" t="s">
        <v>11</v>
      </c>
      <c r="D25" s="153">
        <v>613900</v>
      </c>
      <c r="E25" s="149"/>
      <c r="F25" s="149"/>
      <c r="G25" s="150">
        <f t="shared" si="2"/>
        <v>0</v>
      </c>
      <c r="H25" s="149"/>
      <c r="I25" s="150">
        <f t="shared" si="3"/>
        <v>0</v>
      </c>
      <c r="J25" s="149"/>
      <c r="K25" s="149"/>
      <c r="L25" s="149"/>
      <c r="M25" s="149"/>
      <c r="N25" s="149"/>
      <c r="O25" s="149"/>
      <c r="P25" s="195"/>
      <c r="Q25" s="149"/>
      <c r="R25" s="149"/>
      <c r="S25" s="149"/>
      <c r="T25" s="149"/>
      <c r="U25" s="55"/>
      <c r="V25" s="55"/>
      <c r="W25" s="55"/>
      <c r="X25" s="70"/>
      <c r="Y25" s="115"/>
      <c r="Z25" s="115"/>
      <c r="AA25" s="115"/>
      <c r="AB25" s="115"/>
      <c r="AD25" s="115"/>
    </row>
    <row r="26" spans="1:30" ht="46.5" thickBot="1" x14ac:dyDescent="0.4">
      <c r="A26" s="191"/>
      <c r="B26" s="155" t="s">
        <v>12</v>
      </c>
      <c r="C26" s="156" t="s">
        <v>62</v>
      </c>
      <c r="D26" s="157">
        <v>614000</v>
      </c>
      <c r="E26" s="158">
        <f t="shared" ref="E26:X26" si="4">E27+E30+E32+E43+E46+E48</f>
        <v>0</v>
      </c>
      <c r="F26" s="158">
        <f t="shared" si="4"/>
        <v>0</v>
      </c>
      <c r="G26" s="158">
        <f t="shared" si="4"/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201">
        <f t="shared" si="4"/>
        <v>0</v>
      </c>
      <c r="P26" s="272">
        <f t="shared" si="4"/>
        <v>0</v>
      </c>
      <c r="Q26" s="267">
        <f t="shared" si="4"/>
        <v>0</v>
      </c>
      <c r="R26" s="267">
        <f t="shared" si="4"/>
        <v>0</v>
      </c>
      <c r="S26" s="267">
        <f t="shared" si="4"/>
        <v>0</v>
      </c>
      <c r="T26" s="267">
        <f t="shared" si="4"/>
        <v>0</v>
      </c>
      <c r="U26" s="273">
        <f t="shared" si="4"/>
        <v>0</v>
      </c>
      <c r="V26" s="273">
        <f t="shared" si="4"/>
        <v>0</v>
      </c>
      <c r="W26" s="273">
        <f t="shared" si="4"/>
        <v>0</v>
      </c>
      <c r="X26" s="274">
        <f t="shared" si="4"/>
        <v>0</v>
      </c>
      <c r="Z26" s="115"/>
      <c r="AA26" s="115"/>
    </row>
    <row r="27" spans="1:30" ht="23.25" x14ac:dyDescent="0.35">
      <c r="A27" s="191"/>
      <c r="B27" s="159">
        <v>1</v>
      </c>
      <c r="C27" s="160" t="s">
        <v>44</v>
      </c>
      <c r="D27" s="206">
        <v>614100</v>
      </c>
      <c r="E27" s="207">
        <f>E28+E29</f>
        <v>0</v>
      </c>
      <c r="F27" s="207">
        <f t="shared" ref="F27:X27" si="5">F28+F29</f>
        <v>0</v>
      </c>
      <c r="G27" s="207">
        <f t="shared" si="5"/>
        <v>0</v>
      </c>
      <c r="H27" s="207">
        <f t="shared" si="5"/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8">
        <f t="shared" si="5"/>
        <v>0</v>
      </c>
      <c r="P27" s="202">
        <f t="shared" si="5"/>
        <v>0</v>
      </c>
      <c r="Q27" s="161">
        <f t="shared" si="5"/>
        <v>0</v>
      </c>
      <c r="R27" s="161">
        <f t="shared" si="5"/>
        <v>0</v>
      </c>
      <c r="S27" s="161">
        <f t="shared" si="5"/>
        <v>0</v>
      </c>
      <c r="T27" s="161">
        <f t="shared" si="5"/>
        <v>0</v>
      </c>
      <c r="U27" s="113">
        <f t="shared" si="5"/>
        <v>0</v>
      </c>
      <c r="V27" s="113">
        <f t="shared" si="5"/>
        <v>0</v>
      </c>
      <c r="W27" s="113">
        <f t="shared" si="5"/>
        <v>0</v>
      </c>
      <c r="X27" s="114">
        <f t="shared" si="5"/>
        <v>0</v>
      </c>
    </row>
    <row r="28" spans="1:30" ht="23.25" x14ac:dyDescent="0.35">
      <c r="A28" s="191"/>
      <c r="B28" s="162"/>
      <c r="C28" s="163"/>
      <c r="D28" s="164"/>
      <c r="E28" s="149"/>
      <c r="F28" s="149"/>
      <c r="G28" s="150">
        <f t="shared" si="2"/>
        <v>0</v>
      </c>
      <c r="H28" s="149"/>
      <c r="I28" s="150">
        <f>SUM(J28:O28)</f>
        <v>0</v>
      </c>
      <c r="J28" s="165"/>
      <c r="K28" s="165"/>
      <c r="L28" s="165"/>
      <c r="M28" s="165"/>
      <c r="N28" s="165"/>
      <c r="O28" s="165"/>
      <c r="P28" s="203"/>
      <c r="Q28" s="165"/>
      <c r="R28" s="165"/>
      <c r="S28" s="165"/>
      <c r="T28" s="165"/>
      <c r="U28" s="59"/>
      <c r="V28" s="59"/>
      <c r="W28" s="59"/>
      <c r="X28" s="72"/>
    </row>
    <row r="29" spans="1:30" ht="23.25" x14ac:dyDescent="0.35">
      <c r="A29" s="191"/>
      <c r="B29" s="162"/>
      <c r="C29" s="163"/>
      <c r="D29" s="164"/>
      <c r="E29" s="149"/>
      <c r="F29" s="149"/>
      <c r="G29" s="150">
        <f t="shared" si="2"/>
        <v>0</v>
      </c>
      <c r="H29" s="149"/>
      <c r="I29" s="150">
        <f>SUM(J29:O29)</f>
        <v>0</v>
      </c>
      <c r="J29" s="165"/>
      <c r="K29" s="165"/>
      <c r="L29" s="165"/>
      <c r="M29" s="165"/>
      <c r="N29" s="165"/>
      <c r="O29" s="165"/>
      <c r="P29" s="203"/>
      <c r="Q29" s="165"/>
      <c r="R29" s="165"/>
      <c r="S29" s="165"/>
      <c r="T29" s="165"/>
      <c r="U29" s="59"/>
      <c r="V29" s="59"/>
      <c r="W29" s="59"/>
      <c r="X29" s="72"/>
    </row>
    <row r="30" spans="1:30" ht="23.25" x14ac:dyDescent="0.35">
      <c r="A30" s="191"/>
      <c r="B30" s="162">
        <v>2</v>
      </c>
      <c r="C30" s="163" t="s">
        <v>45</v>
      </c>
      <c r="D30" s="164">
        <v>614200</v>
      </c>
      <c r="E30" s="150">
        <f t="shared" ref="E30:X30" si="6">E31</f>
        <v>0</v>
      </c>
      <c r="F30" s="150">
        <f t="shared" si="6"/>
        <v>0</v>
      </c>
      <c r="G30" s="150">
        <f t="shared" si="6"/>
        <v>0</v>
      </c>
      <c r="H30" s="150">
        <f t="shared" si="6"/>
        <v>0</v>
      </c>
      <c r="I30" s="150">
        <f t="shared" si="6"/>
        <v>0</v>
      </c>
      <c r="J30" s="150">
        <f t="shared" si="6"/>
        <v>0</v>
      </c>
      <c r="K30" s="150">
        <f t="shared" si="6"/>
        <v>0</v>
      </c>
      <c r="L30" s="150">
        <f t="shared" si="6"/>
        <v>0</v>
      </c>
      <c r="M30" s="150">
        <f t="shared" si="6"/>
        <v>0</v>
      </c>
      <c r="N30" s="150">
        <f t="shared" si="6"/>
        <v>0</v>
      </c>
      <c r="O30" s="210">
        <f t="shared" si="6"/>
        <v>0</v>
      </c>
      <c r="P30" s="195">
        <f t="shared" si="6"/>
        <v>0</v>
      </c>
      <c r="Q30" s="149">
        <f t="shared" si="6"/>
        <v>0</v>
      </c>
      <c r="R30" s="149">
        <f t="shared" si="6"/>
        <v>0</v>
      </c>
      <c r="S30" s="149">
        <f t="shared" si="6"/>
        <v>0</v>
      </c>
      <c r="T30" s="149">
        <f t="shared" si="6"/>
        <v>0</v>
      </c>
      <c r="U30" s="55">
        <f t="shared" si="6"/>
        <v>0</v>
      </c>
      <c r="V30" s="55">
        <f t="shared" si="6"/>
        <v>0</v>
      </c>
      <c r="W30" s="55">
        <f t="shared" si="6"/>
        <v>0</v>
      </c>
      <c r="X30" s="70">
        <f t="shared" si="6"/>
        <v>0</v>
      </c>
    </row>
    <row r="31" spans="1:30" ht="23.25" x14ac:dyDescent="0.35">
      <c r="A31" s="191"/>
      <c r="B31" s="162"/>
      <c r="C31" s="163"/>
      <c r="D31" s="164"/>
      <c r="E31" s="149"/>
      <c r="F31" s="149"/>
      <c r="G31" s="150">
        <f>H31+I31</f>
        <v>0</v>
      </c>
      <c r="H31" s="149"/>
      <c r="I31" s="150">
        <f>SUM(J31:O31)</f>
        <v>0</v>
      </c>
      <c r="J31" s="165"/>
      <c r="K31" s="165"/>
      <c r="L31" s="165"/>
      <c r="M31" s="165"/>
      <c r="N31" s="165"/>
      <c r="O31" s="165"/>
      <c r="P31" s="203"/>
      <c r="Q31" s="165"/>
      <c r="R31" s="165"/>
      <c r="S31" s="165"/>
      <c r="T31" s="165"/>
      <c r="U31" s="59"/>
      <c r="V31" s="59"/>
      <c r="W31" s="59"/>
      <c r="X31" s="72"/>
    </row>
    <row r="32" spans="1:30" ht="23.25" x14ac:dyDescent="0.35">
      <c r="A32" s="191"/>
      <c r="B32" s="162">
        <v>3</v>
      </c>
      <c r="C32" s="152" t="s">
        <v>46</v>
      </c>
      <c r="D32" s="164">
        <v>614300</v>
      </c>
      <c r="E32" s="150">
        <f t="shared" ref="E32:X32" si="7">SUM(E33:E42)</f>
        <v>0</v>
      </c>
      <c r="F32" s="150">
        <f t="shared" si="7"/>
        <v>0</v>
      </c>
      <c r="G32" s="150">
        <f t="shared" si="7"/>
        <v>0</v>
      </c>
      <c r="H32" s="150">
        <f t="shared" si="7"/>
        <v>0</v>
      </c>
      <c r="I32" s="150">
        <f t="shared" si="7"/>
        <v>0</v>
      </c>
      <c r="J32" s="150">
        <f t="shared" si="7"/>
        <v>0</v>
      </c>
      <c r="K32" s="150">
        <f t="shared" si="7"/>
        <v>0</v>
      </c>
      <c r="L32" s="150">
        <f t="shared" si="7"/>
        <v>0</v>
      </c>
      <c r="M32" s="150">
        <f t="shared" si="7"/>
        <v>0</v>
      </c>
      <c r="N32" s="150">
        <f t="shared" si="7"/>
        <v>0</v>
      </c>
      <c r="O32" s="210">
        <f t="shared" si="7"/>
        <v>0</v>
      </c>
      <c r="P32" s="195">
        <f t="shared" si="7"/>
        <v>0</v>
      </c>
      <c r="Q32" s="149">
        <f t="shared" si="7"/>
        <v>0</v>
      </c>
      <c r="R32" s="149">
        <f t="shared" si="7"/>
        <v>0</v>
      </c>
      <c r="S32" s="149">
        <f t="shared" si="7"/>
        <v>0</v>
      </c>
      <c r="T32" s="149">
        <f t="shared" si="7"/>
        <v>0</v>
      </c>
      <c r="U32" s="55">
        <f t="shared" si="7"/>
        <v>0</v>
      </c>
      <c r="V32" s="55">
        <f t="shared" si="7"/>
        <v>0</v>
      </c>
      <c r="W32" s="55">
        <f t="shared" si="7"/>
        <v>0</v>
      </c>
      <c r="X32" s="70">
        <f t="shared" si="7"/>
        <v>0</v>
      </c>
    </row>
    <row r="33" spans="1:24" ht="23.25" x14ac:dyDescent="0.35">
      <c r="A33" s="191"/>
      <c r="B33" s="162"/>
      <c r="C33" s="163"/>
      <c r="D33" s="164"/>
      <c r="E33" s="149"/>
      <c r="F33" s="149"/>
      <c r="G33" s="150">
        <f t="shared" si="2"/>
        <v>0</v>
      </c>
      <c r="H33" s="149"/>
      <c r="I33" s="150">
        <f t="shared" ref="I33:I42" si="8">SUM(J33:O33)</f>
        <v>0</v>
      </c>
      <c r="J33" s="149"/>
      <c r="K33" s="149"/>
      <c r="L33" s="149"/>
      <c r="M33" s="149"/>
      <c r="N33" s="149"/>
      <c r="O33" s="149"/>
      <c r="P33" s="203"/>
      <c r="Q33" s="165"/>
      <c r="R33" s="165"/>
      <c r="S33" s="165"/>
      <c r="T33" s="165"/>
      <c r="U33" s="59"/>
      <c r="V33" s="59"/>
      <c r="W33" s="59"/>
      <c r="X33" s="72"/>
    </row>
    <row r="34" spans="1:24" ht="23.25" x14ac:dyDescent="0.35">
      <c r="A34" s="191"/>
      <c r="B34" s="162"/>
      <c r="C34" s="163"/>
      <c r="D34" s="164"/>
      <c r="E34" s="149"/>
      <c r="F34" s="149"/>
      <c r="G34" s="150">
        <f t="shared" si="2"/>
        <v>0</v>
      </c>
      <c r="H34" s="149"/>
      <c r="I34" s="150">
        <f t="shared" si="8"/>
        <v>0</v>
      </c>
      <c r="J34" s="149"/>
      <c r="K34" s="149"/>
      <c r="L34" s="149"/>
      <c r="M34" s="149"/>
      <c r="N34" s="149"/>
      <c r="O34" s="149"/>
      <c r="P34" s="203"/>
      <c r="Q34" s="165"/>
      <c r="R34" s="165"/>
      <c r="S34" s="165"/>
      <c r="T34" s="165"/>
      <c r="U34" s="59"/>
      <c r="V34" s="59"/>
      <c r="W34" s="59"/>
      <c r="X34" s="72"/>
    </row>
    <row r="35" spans="1:24" ht="23.25" x14ac:dyDescent="0.35">
      <c r="A35" s="191"/>
      <c r="B35" s="162"/>
      <c r="C35" s="163"/>
      <c r="D35" s="164"/>
      <c r="E35" s="149"/>
      <c r="F35" s="149"/>
      <c r="G35" s="150">
        <f t="shared" si="2"/>
        <v>0</v>
      </c>
      <c r="H35" s="149"/>
      <c r="I35" s="150">
        <f t="shared" si="8"/>
        <v>0</v>
      </c>
      <c r="J35" s="149"/>
      <c r="K35" s="149"/>
      <c r="L35" s="149"/>
      <c r="M35" s="149"/>
      <c r="N35" s="149"/>
      <c r="O35" s="149"/>
      <c r="P35" s="203"/>
      <c r="Q35" s="165"/>
      <c r="R35" s="165"/>
      <c r="S35" s="165"/>
      <c r="T35" s="165"/>
      <c r="U35" s="59"/>
      <c r="V35" s="59"/>
      <c r="W35" s="59"/>
      <c r="X35" s="72"/>
    </row>
    <row r="36" spans="1:24" ht="23.25" x14ac:dyDescent="0.35">
      <c r="A36" s="191"/>
      <c r="B36" s="162"/>
      <c r="C36" s="163"/>
      <c r="D36" s="164"/>
      <c r="E36" s="149"/>
      <c r="F36" s="149"/>
      <c r="G36" s="150">
        <f t="shared" si="2"/>
        <v>0</v>
      </c>
      <c r="H36" s="149"/>
      <c r="I36" s="150">
        <f t="shared" si="8"/>
        <v>0</v>
      </c>
      <c r="J36" s="149"/>
      <c r="K36" s="149"/>
      <c r="L36" s="149"/>
      <c r="M36" s="149"/>
      <c r="N36" s="149"/>
      <c r="O36" s="149"/>
      <c r="P36" s="203"/>
      <c r="Q36" s="165"/>
      <c r="R36" s="165"/>
      <c r="S36" s="165"/>
      <c r="T36" s="165"/>
      <c r="U36" s="59"/>
      <c r="V36" s="59"/>
      <c r="W36" s="59"/>
      <c r="X36" s="72"/>
    </row>
    <row r="37" spans="1:24" ht="23.25" x14ac:dyDescent="0.35">
      <c r="A37" s="191"/>
      <c r="B37" s="162"/>
      <c r="C37" s="163"/>
      <c r="D37" s="164"/>
      <c r="E37" s="149"/>
      <c r="F37" s="149"/>
      <c r="G37" s="150">
        <f t="shared" si="2"/>
        <v>0</v>
      </c>
      <c r="H37" s="149"/>
      <c r="I37" s="150">
        <f t="shared" si="8"/>
        <v>0</v>
      </c>
      <c r="J37" s="149"/>
      <c r="K37" s="149"/>
      <c r="L37" s="149"/>
      <c r="M37" s="149"/>
      <c r="N37" s="149"/>
      <c r="O37" s="149"/>
      <c r="P37" s="203"/>
      <c r="Q37" s="165"/>
      <c r="R37" s="165"/>
      <c r="S37" s="165"/>
      <c r="T37" s="165"/>
      <c r="U37" s="59"/>
      <c r="V37" s="59"/>
      <c r="W37" s="59"/>
      <c r="X37" s="72"/>
    </row>
    <row r="38" spans="1:24" ht="23.25" x14ac:dyDescent="0.35">
      <c r="A38" s="191"/>
      <c r="B38" s="162"/>
      <c r="C38" s="163"/>
      <c r="D38" s="164"/>
      <c r="E38" s="149"/>
      <c r="F38" s="149"/>
      <c r="G38" s="150">
        <f t="shared" si="2"/>
        <v>0</v>
      </c>
      <c r="H38" s="149"/>
      <c r="I38" s="150">
        <f t="shared" si="8"/>
        <v>0</v>
      </c>
      <c r="J38" s="149"/>
      <c r="K38" s="149"/>
      <c r="L38" s="149"/>
      <c r="M38" s="149"/>
      <c r="N38" s="149"/>
      <c r="O38" s="149"/>
      <c r="P38" s="203"/>
      <c r="Q38" s="165"/>
      <c r="R38" s="165"/>
      <c r="S38" s="165"/>
      <c r="T38" s="165"/>
      <c r="U38" s="59"/>
      <c r="V38" s="59"/>
      <c r="W38" s="59"/>
      <c r="X38" s="72"/>
    </row>
    <row r="39" spans="1:24" ht="23.25" x14ac:dyDescent="0.35">
      <c r="A39" s="191"/>
      <c r="B39" s="151"/>
      <c r="C39" s="163"/>
      <c r="D39" s="153"/>
      <c r="E39" s="149"/>
      <c r="F39" s="149"/>
      <c r="G39" s="150">
        <f t="shared" si="2"/>
        <v>0</v>
      </c>
      <c r="H39" s="149"/>
      <c r="I39" s="150">
        <f t="shared" si="8"/>
        <v>0</v>
      </c>
      <c r="J39" s="149"/>
      <c r="K39" s="149"/>
      <c r="L39" s="149"/>
      <c r="M39" s="149"/>
      <c r="N39" s="149"/>
      <c r="O39" s="149"/>
      <c r="P39" s="204"/>
      <c r="Q39" s="166"/>
      <c r="R39" s="166"/>
      <c r="S39" s="166"/>
      <c r="T39" s="166"/>
      <c r="U39" s="57"/>
      <c r="V39" s="57"/>
      <c r="W39" s="57"/>
      <c r="X39" s="70"/>
    </row>
    <row r="40" spans="1:24" ht="23.25" x14ac:dyDescent="0.35">
      <c r="A40" s="191"/>
      <c r="B40" s="162"/>
      <c r="C40" s="163"/>
      <c r="D40" s="164"/>
      <c r="E40" s="149"/>
      <c r="F40" s="149"/>
      <c r="G40" s="150">
        <f t="shared" si="2"/>
        <v>0</v>
      </c>
      <c r="H40" s="149"/>
      <c r="I40" s="150">
        <f t="shared" si="8"/>
        <v>0</v>
      </c>
      <c r="J40" s="149"/>
      <c r="K40" s="149"/>
      <c r="L40" s="149"/>
      <c r="M40" s="149"/>
      <c r="N40" s="149"/>
      <c r="O40" s="149"/>
      <c r="P40" s="203"/>
      <c r="Q40" s="165"/>
      <c r="R40" s="165"/>
      <c r="S40" s="165"/>
      <c r="T40" s="165"/>
      <c r="U40" s="59"/>
      <c r="V40" s="59"/>
      <c r="W40" s="59"/>
      <c r="X40" s="72"/>
    </row>
    <row r="41" spans="1:24" ht="23.25" x14ac:dyDescent="0.35">
      <c r="A41" s="191"/>
      <c r="B41" s="162"/>
      <c r="C41" s="163"/>
      <c r="D41" s="164"/>
      <c r="E41" s="149"/>
      <c r="F41" s="149"/>
      <c r="G41" s="150">
        <f t="shared" si="2"/>
        <v>0</v>
      </c>
      <c r="H41" s="149"/>
      <c r="I41" s="150">
        <f t="shared" si="8"/>
        <v>0</v>
      </c>
      <c r="J41" s="149"/>
      <c r="K41" s="149"/>
      <c r="L41" s="149"/>
      <c r="M41" s="149"/>
      <c r="N41" s="149"/>
      <c r="O41" s="149"/>
      <c r="P41" s="203"/>
      <c r="Q41" s="165"/>
      <c r="R41" s="165"/>
      <c r="S41" s="165"/>
      <c r="T41" s="165"/>
      <c r="U41" s="59"/>
      <c r="V41" s="59"/>
      <c r="W41" s="59"/>
      <c r="X41" s="72"/>
    </row>
    <row r="42" spans="1:24" ht="23.25" x14ac:dyDescent="0.35">
      <c r="A42" s="191"/>
      <c r="B42" s="151"/>
      <c r="C42" s="163"/>
      <c r="D42" s="153"/>
      <c r="E42" s="166"/>
      <c r="F42" s="166"/>
      <c r="G42" s="150">
        <f t="shared" si="2"/>
        <v>0</v>
      </c>
      <c r="H42" s="149"/>
      <c r="I42" s="150">
        <f t="shared" si="8"/>
        <v>0</v>
      </c>
      <c r="J42" s="149"/>
      <c r="K42" s="149"/>
      <c r="L42" s="149"/>
      <c r="M42" s="149"/>
      <c r="N42" s="149"/>
      <c r="O42" s="149"/>
      <c r="P42" s="204"/>
      <c r="Q42" s="166"/>
      <c r="R42" s="166"/>
      <c r="S42" s="166"/>
      <c r="T42" s="166"/>
      <c r="U42" s="57"/>
      <c r="V42" s="57"/>
      <c r="W42" s="57"/>
      <c r="X42" s="70"/>
    </row>
    <row r="43" spans="1:24" ht="23.25" x14ac:dyDescent="0.35">
      <c r="A43" s="191"/>
      <c r="B43" s="162">
        <v>4</v>
      </c>
      <c r="C43" s="163" t="s">
        <v>47</v>
      </c>
      <c r="D43" s="164">
        <v>614700</v>
      </c>
      <c r="E43" s="150">
        <f t="shared" ref="E43:X43" si="9">SUM(E44:E45)</f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0">
        <f t="shared" si="9"/>
        <v>0</v>
      </c>
      <c r="O43" s="210">
        <f t="shared" si="9"/>
        <v>0</v>
      </c>
      <c r="P43" s="195">
        <f t="shared" si="9"/>
        <v>0</v>
      </c>
      <c r="Q43" s="149">
        <f t="shared" si="9"/>
        <v>0</v>
      </c>
      <c r="R43" s="149">
        <f t="shared" si="9"/>
        <v>0</v>
      </c>
      <c r="S43" s="149">
        <f t="shared" si="9"/>
        <v>0</v>
      </c>
      <c r="T43" s="149">
        <f t="shared" si="9"/>
        <v>0</v>
      </c>
      <c r="U43" s="55">
        <f t="shared" si="9"/>
        <v>0</v>
      </c>
      <c r="V43" s="55">
        <f t="shared" si="9"/>
        <v>0</v>
      </c>
      <c r="W43" s="55">
        <f t="shared" si="9"/>
        <v>0</v>
      </c>
      <c r="X43" s="70">
        <f t="shared" si="9"/>
        <v>0</v>
      </c>
    </row>
    <row r="44" spans="1:24" ht="23.25" x14ac:dyDescent="0.35">
      <c r="A44" s="191"/>
      <c r="B44" s="162"/>
      <c r="C44" s="163"/>
      <c r="D44" s="164"/>
      <c r="E44" s="149"/>
      <c r="F44" s="149"/>
      <c r="G44" s="150">
        <f t="shared" si="2"/>
        <v>0</v>
      </c>
      <c r="H44" s="149"/>
      <c r="I44" s="150">
        <f>SUM(J44:O44)</f>
        <v>0</v>
      </c>
      <c r="J44" s="149"/>
      <c r="K44" s="149"/>
      <c r="L44" s="149"/>
      <c r="M44" s="149"/>
      <c r="N44" s="149"/>
      <c r="O44" s="149"/>
      <c r="P44" s="203"/>
      <c r="Q44" s="165"/>
      <c r="R44" s="165"/>
      <c r="S44" s="165"/>
      <c r="T44" s="165"/>
      <c r="U44" s="59"/>
      <c r="V44" s="59"/>
      <c r="W44" s="59"/>
      <c r="X44" s="72"/>
    </row>
    <row r="45" spans="1:24" ht="23.25" x14ac:dyDescent="0.35">
      <c r="A45" s="191"/>
      <c r="B45" s="162"/>
      <c r="C45" s="163"/>
      <c r="D45" s="164"/>
      <c r="E45" s="149"/>
      <c r="F45" s="149"/>
      <c r="G45" s="150">
        <f t="shared" si="2"/>
        <v>0</v>
      </c>
      <c r="H45" s="149"/>
      <c r="I45" s="150">
        <f>SUM(J45:O45)</f>
        <v>0</v>
      </c>
      <c r="J45" s="149"/>
      <c r="K45" s="149"/>
      <c r="L45" s="149"/>
      <c r="M45" s="149"/>
      <c r="N45" s="149"/>
      <c r="O45" s="149"/>
      <c r="P45" s="203"/>
      <c r="Q45" s="165"/>
      <c r="R45" s="165"/>
      <c r="S45" s="165"/>
      <c r="T45" s="165"/>
      <c r="U45" s="59"/>
      <c r="V45" s="59"/>
      <c r="W45" s="59"/>
      <c r="X45" s="72"/>
    </row>
    <row r="46" spans="1:24" ht="23.25" x14ac:dyDescent="0.35">
      <c r="A46" s="191"/>
      <c r="B46" s="162">
        <v>5</v>
      </c>
      <c r="C46" s="163" t="s">
        <v>48</v>
      </c>
      <c r="D46" s="164">
        <v>614800</v>
      </c>
      <c r="E46" s="150">
        <f t="shared" ref="E46:X46" si="10">E47</f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150">
        <f t="shared" si="10"/>
        <v>0</v>
      </c>
      <c r="M46" s="150">
        <f t="shared" si="10"/>
        <v>0</v>
      </c>
      <c r="N46" s="150">
        <f t="shared" si="10"/>
        <v>0</v>
      </c>
      <c r="O46" s="210">
        <f t="shared" si="10"/>
        <v>0</v>
      </c>
      <c r="P46" s="195">
        <f t="shared" si="10"/>
        <v>0</v>
      </c>
      <c r="Q46" s="149">
        <f t="shared" si="10"/>
        <v>0</v>
      </c>
      <c r="R46" s="149">
        <f t="shared" si="10"/>
        <v>0</v>
      </c>
      <c r="S46" s="149">
        <f t="shared" si="10"/>
        <v>0</v>
      </c>
      <c r="T46" s="149">
        <f t="shared" si="10"/>
        <v>0</v>
      </c>
      <c r="U46" s="55">
        <f t="shared" si="10"/>
        <v>0</v>
      </c>
      <c r="V46" s="55">
        <f t="shared" si="10"/>
        <v>0</v>
      </c>
      <c r="W46" s="55">
        <f t="shared" si="10"/>
        <v>0</v>
      </c>
      <c r="X46" s="70">
        <f t="shared" si="10"/>
        <v>0</v>
      </c>
    </row>
    <row r="47" spans="1:24" ht="23.25" x14ac:dyDescent="0.35">
      <c r="A47" s="191"/>
      <c r="B47" s="162"/>
      <c r="C47" s="163"/>
      <c r="D47" s="164"/>
      <c r="E47" s="149"/>
      <c r="F47" s="149"/>
      <c r="G47" s="150">
        <f t="shared" si="2"/>
        <v>0</v>
      </c>
      <c r="H47" s="149"/>
      <c r="I47" s="150">
        <f>SUM(J47:O47)</f>
        <v>0</v>
      </c>
      <c r="J47" s="149"/>
      <c r="K47" s="149"/>
      <c r="L47" s="149"/>
      <c r="M47" s="149"/>
      <c r="N47" s="149"/>
      <c r="O47" s="149"/>
      <c r="P47" s="203"/>
      <c r="Q47" s="165"/>
      <c r="R47" s="165"/>
      <c r="S47" s="165"/>
      <c r="T47" s="165"/>
      <c r="U47" s="59"/>
      <c r="V47" s="59"/>
      <c r="W47" s="59"/>
      <c r="X47" s="72"/>
    </row>
    <row r="48" spans="1:24" ht="23.25" x14ac:dyDescent="0.35">
      <c r="A48" s="191"/>
      <c r="B48" s="162">
        <v>6</v>
      </c>
      <c r="C48" s="163" t="s">
        <v>49</v>
      </c>
      <c r="D48" s="164">
        <v>614900</v>
      </c>
      <c r="E48" s="150">
        <f t="shared" ref="E48:X48" si="11">E49</f>
        <v>0</v>
      </c>
      <c r="F48" s="150">
        <f t="shared" si="11"/>
        <v>0</v>
      </c>
      <c r="G48" s="150">
        <f t="shared" si="11"/>
        <v>0</v>
      </c>
      <c r="H48" s="150">
        <f t="shared" si="11"/>
        <v>0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50">
        <f t="shared" si="11"/>
        <v>0</v>
      </c>
      <c r="N48" s="150">
        <f t="shared" si="11"/>
        <v>0</v>
      </c>
      <c r="O48" s="210">
        <f t="shared" si="11"/>
        <v>0</v>
      </c>
      <c r="P48" s="195">
        <f t="shared" si="11"/>
        <v>0</v>
      </c>
      <c r="Q48" s="149">
        <f t="shared" si="11"/>
        <v>0</v>
      </c>
      <c r="R48" s="149">
        <f t="shared" si="11"/>
        <v>0</v>
      </c>
      <c r="S48" s="149">
        <f t="shared" si="11"/>
        <v>0</v>
      </c>
      <c r="T48" s="149">
        <f t="shared" si="11"/>
        <v>0</v>
      </c>
      <c r="U48" s="55">
        <f t="shared" si="11"/>
        <v>0</v>
      </c>
      <c r="V48" s="55">
        <f t="shared" si="11"/>
        <v>0</v>
      </c>
      <c r="W48" s="55">
        <f t="shared" si="11"/>
        <v>0</v>
      </c>
      <c r="X48" s="70">
        <f t="shared" si="11"/>
        <v>0</v>
      </c>
    </row>
    <row r="49" spans="1:25" ht="24" thickBot="1" x14ac:dyDescent="0.4">
      <c r="A49" s="191"/>
      <c r="B49" s="287"/>
      <c r="C49" s="288"/>
      <c r="D49" s="287"/>
      <c r="E49" s="291"/>
      <c r="F49" s="291"/>
      <c r="G49" s="278">
        <f t="shared" si="2"/>
        <v>0</v>
      </c>
      <c r="H49" s="291"/>
      <c r="I49" s="278">
        <f>SUM(J49:O49)</f>
        <v>0</v>
      </c>
      <c r="J49" s="291"/>
      <c r="K49" s="291"/>
      <c r="L49" s="291"/>
      <c r="M49" s="291"/>
      <c r="N49" s="291"/>
      <c r="O49" s="291"/>
      <c r="P49" s="290"/>
      <c r="Q49" s="291"/>
      <c r="R49" s="291"/>
      <c r="S49" s="291"/>
      <c r="T49" s="291"/>
      <c r="U49" s="292"/>
      <c r="V49" s="292"/>
      <c r="W49" s="292"/>
      <c r="X49" s="293"/>
    </row>
    <row r="50" spans="1:25" ht="46.5" thickBot="1" x14ac:dyDescent="0.4">
      <c r="A50" s="191"/>
      <c r="B50" s="281" t="s">
        <v>13</v>
      </c>
      <c r="C50" s="282" t="s">
        <v>61</v>
      </c>
      <c r="D50" s="283">
        <v>615000</v>
      </c>
      <c r="E50" s="276">
        <f>E51+E54</f>
        <v>0</v>
      </c>
      <c r="F50" s="276">
        <f t="shared" ref="F50:X50" si="12">F51+F54</f>
        <v>0</v>
      </c>
      <c r="G50" s="276">
        <f t="shared" si="12"/>
        <v>0</v>
      </c>
      <c r="H50" s="276">
        <f t="shared" si="12"/>
        <v>0</v>
      </c>
      <c r="I50" s="276">
        <f t="shared" si="12"/>
        <v>0</v>
      </c>
      <c r="J50" s="276">
        <f t="shared" si="12"/>
        <v>0</v>
      </c>
      <c r="K50" s="276">
        <f t="shared" si="12"/>
        <v>0</v>
      </c>
      <c r="L50" s="276">
        <f t="shared" si="12"/>
        <v>0</v>
      </c>
      <c r="M50" s="276">
        <f t="shared" si="12"/>
        <v>0</v>
      </c>
      <c r="N50" s="276">
        <f t="shared" si="12"/>
        <v>0</v>
      </c>
      <c r="O50" s="277">
        <f t="shared" si="12"/>
        <v>0</v>
      </c>
      <c r="P50" s="294">
        <f t="shared" si="12"/>
        <v>0</v>
      </c>
      <c r="Q50" s="295">
        <f t="shared" si="12"/>
        <v>0</v>
      </c>
      <c r="R50" s="295">
        <f t="shared" si="12"/>
        <v>0</v>
      </c>
      <c r="S50" s="295">
        <f t="shared" si="12"/>
        <v>0</v>
      </c>
      <c r="T50" s="295">
        <f t="shared" si="12"/>
        <v>0</v>
      </c>
      <c r="U50" s="296">
        <f t="shared" si="12"/>
        <v>0</v>
      </c>
      <c r="V50" s="296">
        <f t="shared" si="12"/>
        <v>0</v>
      </c>
      <c r="W50" s="296">
        <f t="shared" si="12"/>
        <v>0</v>
      </c>
      <c r="X50" s="297">
        <f t="shared" si="12"/>
        <v>0</v>
      </c>
    </row>
    <row r="51" spans="1:25" ht="23.25" x14ac:dyDescent="0.35">
      <c r="A51" s="191"/>
      <c r="B51" s="159">
        <v>1</v>
      </c>
      <c r="C51" s="160" t="s">
        <v>50</v>
      </c>
      <c r="D51" s="206">
        <v>615100</v>
      </c>
      <c r="E51" s="211">
        <f>SUM(E52:E53)</f>
        <v>0</v>
      </c>
      <c r="F51" s="211">
        <f t="shared" ref="F51:X51" si="13">SUM(F52:F53)</f>
        <v>0</v>
      </c>
      <c r="G51" s="211">
        <f t="shared" si="13"/>
        <v>0</v>
      </c>
      <c r="H51" s="211">
        <f t="shared" si="13"/>
        <v>0</v>
      </c>
      <c r="I51" s="211">
        <f t="shared" si="13"/>
        <v>0</v>
      </c>
      <c r="J51" s="211">
        <f t="shared" si="13"/>
        <v>0</v>
      </c>
      <c r="K51" s="211">
        <f t="shared" si="13"/>
        <v>0</v>
      </c>
      <c r="L51" s="211">
        <f t="shared" si="13"/>
        <v>0</v>
      </c>
      <c r="M51" s="211">
        <f t="shared" si="13"/>
        <v>0</v>
      </c>
      <c r="N51" s="211">
        <f t="shared" si="13"/>
        <v>0</v>
      </c>
      <c r="O51" s="212">
        <f t="shared" si="13"/>
        <v>0</v>
      </c>
      <c r="P51" s="202">
        <f t="shared" si="13"/>
        <v>0</v>
      </c>
      <c r="Q51" s="161">
        <f t="shared" si="13"/>
        <v>0</v>
      </c>
      <c r="R51" s="161">
        <f t="shared" si="13"/>
        <v>0</v>
      </c>
      <c r="S51" s="161">
        <f t="shared" si="13"/>
        <v>0</v>
      </c>
      <c r="T51" s="161">
        <f t="shared" si="13"/>
        <v>0</v>
      </c>
      <c r="U51" s="113">
        <f t="shared" si="13"/>
        <v>0</v>
      </c>
      <c r="V51" s="113">
        <f t="shared" si="13"/>
        <v>0</v>
      </c>
      <c r="W51" s="113">
        <f t="shared" si="13"/>
        <v>0</v>
      </c>
      <c r="X51" s="114">
        <f t="shared" si="13"/>
        <v>0</v>
      </c>
    </row>
    <row r="52" spans="1:25" ht="23.25" x14ac:dyDescent="0.35">
      <c r="A52" s="191"/>
      <c r="B52" s="162"/>
      <c r="C52" s="163"/>
      <c r="D52" s="164"/>
      <c r="E52" s="167"/>
      <c r="F52" s="167"/>
      <c r="G52" s="168">
        <f t="shared" si="2"/>
        <v>0</v>
      </c>
      <c r="H52" s="167"/>
      <c r="I52" s="168">
        <f>SUM(J52:O52)</f>
        <v>0</v>
      </c>
      <c r="J52" s="167"/>
      <c r="K52" s="167"/>
      <c r="L52" s="167"/>
      <c r="M52" s="167"/>
      <c r="N52" s="167"/>
      <c r="O52" s="167"/>
      <c r="P52" s="203"/>
      <c r="Q52" s="165"/>
      <c r="R52" s="165"/>
      <c r="S52" s="165"/>
      <c r="T52" s="165"/>
      <c r="U52" s="59"/>
      <c r="V52" s="59"/>
      <c r="W52" s="59"/>
      <c r="X52" s="72"/>
    </row>
    <row r="53" spans="1:25" ht="23.25" x14ac:dyDescent="0.35">
      <c r="A53" s="191"/>
      <c r="B53" s="162"/>
      <c r="C53" s="163"/>
      <c r="D53" s="164"/>
      <c r="E53" s="167"/>
      <c r="F53" s="167"/>
      <c r="G53" s="168">
        <f t="shared" si="2"/>
        <v>0</v>
      </c>
      <c r="H53" s="167"/>
      <c r="I53" s="168">
        <f>SUM(J53:O53)</f>
        <v>0</v>
      </c>
      <c r="J53" s="167"/>
      <c r="K53" s="167"/>
      <c r="L53" s="167"/>
      <c r="M53" s="167"/>
      <c r="N53" s="167"/>
      <c r="O53" s="167"/>
      <c r="P53" s="203"/>
      <c r="Q53" s="165"/>
      <c r="R53" s="165"/>
      <c r="S53" s="165"/>
      <c r="T53" s="165"/>
      <c r="U53" s="59"/>
      <c r="V53" s="59"/>
      <c r="W53" s="59"/>
      <c r="X53" s="72"/>
    </row>
    <row r="54" spans="1:25" ht="46.5" x14ac:dyDescent="0.35">
      <c r="A54" s="191"/>
      <c r="B54" s="162">
        <v>2</v>
      </c>
      <c r="C54" s="169" t="s">
        <v>51</v>
      </c>
      <c r="D54" s="164">
        <v>615200</v>
      </c>
      <c r="E54" s="170">
        <f t="shared" ref="E54:X54" si="14">E55</f>
        <v>0</v>
      </c>
      <c r="F54" s="170">
        <f t="shared" si="14"/>
        <v>0</v>
      </c>
      <c r="G54" s="170">
        <f t="shared" si="14"/>
        <v>0</v>
      </c>
      <c r="H54" s="170">
        <f t="shared" si="14"/>
        <v>0</v>
      </c>
      <c r="I54" s="170">
        <f t="shared" si="14"/>
        <v>0</v>
      </c>
      <c r="J54" s="170">
        <f t="shared" si="14"/>
        <v>0</v>
      </c>
      <c r="K54" s="170">
        <f t="shared" si="14"/>
        <v>0</v>
      </c>
      <c r="L54" s="170">
        <f t="shared" si="14"/>
        <v>0</v>
      </c>
      <c r="M54" s="170">
        <f t="shared" si="14"/>
        <v>0</v>
      </c>
      <c r="N54" s="170">
        <f t="shared" si="14"/>
        <v>0</v>
      </c>
      <c r="O54" s="214">
        <f t="shared" si="14"/>
        <v>0</v>
      </c>
      <c r="P54" s="203">
        <f t="shared" si="14"/>
        <v>0</v>
      </c>
      <c r="Q54" s="165">
        <f t="shared" si="14"/>
        <v>0</v>
      </c>
      <c r="R54" s="165">
        <f t="shared" si="14"/>
        <v>0</v>
      </c>
      <c r="S54" s="165">
        <f t="shared" si="14"/>
        <v>0</v>
      </c>
      <c r="T54" s="165">
        <f t="shared" si="14"/>
        <v>0</v>
      </c>
      <c r="U54" s="59">
        <f t="shared" si="14"/>
        <v>0</v>
      </c>
      <c r="V54" s="59">
        <f t="shared" si="14"/>
        <v>0</v>
      </c>
      <c r="W54" s="59">
        <f t="shared" si="14"/>
        <v>0</v>
      </c>
      <c r="X54" s="72">
        <f t="shared" si="14"/>
        <v>0</v>
      </c>
    </row>
    <row r="55" spans="1:25" ht="23.25" x14ac:dyDescent="0.35">
      <c r="A55" s="191"/>
      <c r="B55" s="162"/>
      <c r="C55" s="169"/>
      <c r="D55" s="164"/>
      <c r="E55" s="167"/>
      <c r="F55" s="167"/>
      <c r="G55" s="168">
        <f t="shared" si="2"/>
        <v>0</v>
      </c>
      <c r="H55" s="167"/>
      <c r="I55" s="168">
        <f>SUM(J55:O55)</f>
        <v>0</v>
      </c>
      <c r="J55" s="167"/>
      <c r="K55" s="167"/>
      <c r="L55" s="167"/>
      <c r="M55" s="167"/>
      <c r="N55" s="167"/>
      <c r="O55" s="167"/>
      <c r="P55" s="203"/>
      <c r="Q55" s="165"/>
      <c r="R55" s="165"/>
      <c r="S55" s="165"/>
      <c r="T55" s="165"/>
      <c r="U55" s="59"/>
      <c r="V55" s="59"/>
      <c r="W55" s="59"/>
      <c r="X55" s="72"/>
    </row>
    <row r="56" spans="1:25" ht="24" thickBot="1" x14ac:dyDescent="0.4">
      <c r="A56" s="191"/>
      <c r="B56" s="155" t="s">
        <v>14</v>
      </c>
      <c r="C56" s="156" t="s">
        <v>28</v>
      </c>
      <c r="D56" s="157">
        <v>616000</v>
      </c>
      <c r="E56" s="158">
        <f t="shared" ref="E56:X56" si="15">E57</f>
        <v>0</v>
      </c>
      <c r="F56" s="158">
        <f t="shared" si="15"/>
        <v>0</v>
      </c>
      <c r="G56" s="158">
        <f t="shared" si="15"/>
        <v>0</v>
      </c>
      <c r="H56" s="158">
        <f t="shared" si="15"/>
        <v>0</v>
      </c>
      <c r="I56" s="158">
        <f t="shared" si="15"/>
        <v>0</v>
      </c>
      <c r="J56" s="158">
        <f t="shared" si="15"/>
        <v>0</v>
      </c>
      <c r="K56" s="158">
        <f t="shared" si="15"/>
        <v>0</v>
      </c>
      <c r="L56" s="158">
        <f t="shared" si="15"/>
        <v>0</v>
      </c>
      <c r="M56" s="158">
        <f t="shared" si="15"/>
        <v>0</v>
      </c>
      <c r="N56" s="158">
        <f t="shared" si="15"/>
        <v>0</v>
      </c>
      <c r="O56" s="201">
        <f t="shared" si="15"/>
        <v>0</v>
      </c>
      <c r="P56" s="272">
        <f t="shared" si="15"/>
        <v>0</v>
      </c>
      <c r="Q56" s="267">
        <f t="shared" si="15"/>
        <v>0</v>
      </c>
      <c r="R56" s="267">
        <f t="shared" si="15"/>
        <v>0</v>
      </c>
      <c r="S56" s="267">
        <f t="shared" si="15"/>
        <v>0</v>
      </c>
      <c r="T56" s="267">
        <f t="shared" si="15"/>
        <v>0</v>
      </c>
      <c r="U56" s="273">
        <f t="shared" si="15"/>
        <v>0</v>
      </c>
      <c r="V56" s="273">
        <f t="shared" si="15"/>
        <v>0</v>
      </c>
      <c r="W56" s="273">
        <f t="shared" si="15"/>
        <v>0</v>
      </c>
      <c r="X56" s="274">
        <f t="shared" si="15"/>
        <v>0</v>
      </c>
    </row>
    <row r="57" spans="1:25" ht="23.25" x14ac:dyDescent="0.35">
      <c r="A57" s="191"/>
      <c r="B57" s="171">
        <v>1</v>
      </c>
      <c r="C57" s="172" t="s">
        <v>52</v>
      </c>
      <c r="D57" s="216">
        <v>616200</v>
      </c>
      <c r="E57" s="217"/>
      <c r="F57" s="217"/>
      <c r="G57" s="218">
        <f t="shared" si="2"/>
        <v>0</v>
      </c>
      <c r="H57" s="217"/>
      <c r="I57" s="218">
        <f>SUM(J57:O57)</f>
        <v>0</v>
      </c>
      <c r="J57" s="217"/>
      <c r="K57" s="217"/>
      <c r="L57" s="217"/>
      <c r="M57" s="217"/>
      <c r="N57" s="217"/>
      <c r="O57" s="217"/>
      <c r="P57" s="215"/>
      <c r="Q57" s="173"/>
      <c r="R57" s="173"/>
      <c r="S57" s="173"/>
      <c r="T57" s="173"/>
      <c r="U57" s="68"/>
      <c r="V57" s="68"/>
      <c r="W57" s="68"/>
      <c r="X57" s="73"/>
    </row>
    <row r="58" spans="1:25" ht="46.5" thickBot="1" x14ac:dyDescent="0.4">
      <c r="A58" s="191"/>
      <c r="B58" s="155" t="s">
        <v>15</v>
      </c>
      <c r="C58" s="156" t="s">
        <v>79</v>
      </c>
      <c r="D58" s="174"/>
      <c r="E58" s="158">
        <f t="shared" ref="E58:X58" si="16">SUM(E59:E64)</f>
        <v>0</v>
      </c>
      <c r="F58" s="158">
        <f t="shared" si="16"/>
        <v>0</v>
      </c>
      <c r="G58" s="158">
        <f t="shared" si="16"/>
        <v>0</v>
      </c>
      <c r="H58" s="158">
        <f t="shared" si="16"/>
        <v>0</v>
      </c>
      <c r="I58" s="158">
        <f t="shared" si="16"/>
        <v>0</v>
      </c>
      <c r="J58" s="158">
        <f t="shared" si="16"/>
        <v>0</v>
      </c>
      <c r="K58" s="158">
        <f t="shared" si="16"/>
        <v>0</v>
      </c>
      <c r="L58" s="158">
        <f t="shared" si="16"/>
        <v>0</v>
      </c>
      <c r="M58" s="158">
        <f t="shared" si="16"/>
        <v>0</v>
      </c>
      <c r="N58" s="158">
        <f t="shared" si="16"/>
        <v>0</v>
      </c>
      <c r="O58" s="201">
        <f t="shared" si="16"/>
        <v>0</v>
      </c>
      <c r="P58" s="272">
        <f t="shared" si="16"/>
        <v>0</v>
      </c>
      <c r="Q58" s="267">
        <f t="shared" si="16"/>
        <v>0</v>
      </c>
      <c r="R58" s="267">
        <f t="shared" si="16"/>
        <v>0</v>
      </c>
      <c r="S58" s="267">
        <f t="shared" si="16"/>
        <v>0</v>
      </c>
      <c r="T58" s="267">
        <f t="shared" si="16"/>
        <v>0</v>
      </c>
      <c r="U58" s="273">
        <f t="shared" si="16"/>
        <v>0</v>
      </c>
      <c r="V58" s="273">
        <f t="shared" si="16"/>
        <v>0</v>
      </c>
      <c r="W58" s="273">
        <f t="shared" si="16"/>
        <v>0</v>
      </c>
      <c r="X58" s="274">
        <f t="shared" si="16"/>
        <v>0</v>
      </c>
    </row>
    <row r="59" spans="1:25" ht="46.5" x14ac:dyDescent="0.35">
      <c r="A59" s="191"/>
      <c r="B59" s="175">
        <v>1</v>
      </c>
      <c r="C59" s="176" t="s">
        <v>53</v>
      </c>
      <c r="D59" s="221">
        <v>821100</v>
      </c>
      <c r="E59" s="322"/>
      <c r="F59" s="322"/>
      <c r="G59" s="218">
        <f t="shared" si="2"/>
        <v>0</v>
      </c>
      <c r="H59" s="149"/>
      <c r="I59" s="218">
        <f t="shared" ref="I59:I64" si="17">SUM(J59:O59)</f>
        <v>0</v>
      </c>
      <c r="J59" s="149"/>
      <c r="K59" s="149"/>
      <c r="L59" s="149"/>
      <c r="M59" s="149"/>
      <c r="N59" s="149"/>
      <c r="O59" s="149"/>
      <c r="P59" s="220"/>
      <c r="Q59" s="177"/>
      <c r="R59" s="177"/>
      <c r="S59" s="177"/>
      <c r="T59" s="177"/>
      <c r="U59" s="61"/>
      <c r="V59" s="61"/>
      <c r="W59" s="61"/>
      <c r="X59" s="74"/>
    </row>
    <row r="60" spans="1:25" ht="23.25" x14ac:dyDescent="0.35">
      <c r="A60" s="191"/>
      <c r="B60" s="151">
        <v>2</v>
      </c>
      <c r="C60" s="148" t="s">
        <v>23</v>
      </c>
      <c r="D60" s="151">
        <v>821200</v>
      </c>
      <c r="E60" s="323"/>
      <c r="F60" s="323"/>
      <c r="G60" s="168">
        <f t="shared" si="2"/>
        <v>0</v>
      </c>
      <c r="H60" s="323"/>
      <c r="I60" s="168">
        <f t="shared" si="17"/>
        <v>0</v>
      </c>
      <c r="J60" s="149"/>
      <c r="K60" s="149"/>
      <c r="L60" s="149"/>
      <c r="M60" s="149"/>
      <c r="N60" s="149"/>
      <c r="O60" s="149"/>
      <c r="P60" s="195"/>
      <c r="Q60" s="149"/>
      <c r="R60" s="149"/>
      <c r="S60" s="149"/>
      <c r="T60" s="149"/>
      <c r="U60" s="55"/>
      <c r="V60" s="55"/>
      <c r="W60" s="55"/>
      <c r="X60" s="70"/>
    </row>
    <row r="61" spans="1:25" ht="23.25" x14ac:dyDescent="0.35">
      <c r="A61" s="191"/>
      <c r="B61" s="151">
        <v>3</v>
      </c>
      <c r="C61" s="148" t="s">
        <v>24</v>
      </c>
      <c r="D61" s="151">
        <v>821300</v>
      </c>
      <c r="E61" s="323"/>
      <c r="F61" s="323"/>
      <c r="G61" s="168">
        <f t="shared" si="2"/>
        <v>0</v>
      </c>
      <c r="H61" s="149"/>
      <c r="I61" s="168">
        <f t="shared" si="17"/>
        <v>0</v>
      </c>
      <c r="J61" s="149"/>
      <c r="K61" s="149"/>
      <c r="L61" s="149"/>
      <c r="M61" s="149"/>
      <c r="N61" s="149"/>
      <c r="O61" s="149"/>
      <c r="P61" s="195"/>
      <c r="Q61" s="149"/>
      <c r="R61" s="149"/>
      <c r="S61" s="149"/>
      <c r="T61" s="149"/>
      <c r="U61" s="55"/>
      <c r="V61" s="55"/>
      <c r="W61" s="55"/>
      <c r="X61" s="70"/>
    </row>
    <row r="62" spans="1:25" ht="23.25" x14ac:dyDescent="0.35">
      <c r="A62" s="191"/>
      <c r="B62" s="151">
        <v>4</v>
      </c>
      <c r="C62" s="169" t="s">
        <v>25</v>
      </c>
      <c r="D62" s="151">
        <v>821400</v>
      </c>
      <c r="E62" s="323"/>
      <c r="F62" s="323"/>
      <c r="G62" s="168">
        <f t="shared" si="2"/>
        <v>0</v>
      </c>
      <c r="H62" s="149"/>
      <c r="I62" s="168">
        <f t="shared" si="17"/>
        <v>0</v>
      </c>
      <c r="J62" s="149"/>
      <c r="K62" s="149"/>
      <c r="L62" s="149"/>
      <c r="M62" s="149"/>
      <c r="N62" s="149"/>
      <c r="O62" s="149"/>
      <c r="P62" s="195"/>
      <c r="Q62" s="149"/>
      <c r="R62" s="149"/>
      <c r="S62" s="149"/>
      <c r="T62" s="149"/>
      <c r="U62" s="55"/>
      <c r="V62" s="55"/>
      <c r="W62" s="55"/>
      <c r="X62" s="70"/>
    </row>
    <row r="63" spans="1:25" ht="23.25" x14ac:dyDescent="0.35">
      <c r="A63" s="191"/>
      <c r="B63" s="151">
        <v>5</v>
      </c>
      <c r="C63" s="169" t="s">
        <v>26</v>
      </c>
      <c r="D63" s="151">
        <v>821500</v>
      </c>
      <c r="E63" s="323"/>
      <c r="F63" s="323"/>
      <c r="G63" s="168">
        <f t="shared" si="2"/>
        <v>0</v>
      </c>
      <c r="H63" s="149"/>
      <c r="I63" s="168">
        <f t="shared" si="17"/>
        <v>0</v>
      </c>
      <c r="J63" s="149"/>
      <c r="K63" s="149"/>
      <c r="L63" s="149"/>
      <c r="M63" s="149"/>
      <c r="N63" s="149"/>
      <c r="O63" s="149"/>
      <c r="P63" s="195"/>
      <c r="Q63" s="149"/>
      <c r="R63" s="149"/>
      <c r="S63" s="149"/>
      <c r="T63" s="149"/>
      <c r="U63" s="55"/>
      <c r="V63" s="55"/>
      <c r="W63" s="55"/>
      <c r="X63" s="70"/>
    </row>
    <row r="64" spans="1:25" ht="23.25" x14ac:dyDescent="0.35">
      <c r="A64" s="191"/>
      <c r="B64" s="151">
        <v>6</v>
      </c>
      <c r="C64" s="169" t="s">
        <v>27</v>
      </c>
      <c r="D64" s="151">
        <v>821600</v>
      </c>
      <c r="E64" s="323"/>
      <c r="F64" s="323"/>
      <c r="G64" s="168">
        <f t="shared" si="2"/>
        <v>0</v>
      </c>
      <c r="H64" s="149"/>
      <c r="I64" s="168">
        <f t="shared" si="17"/>
        <v>0</v>
      </c>
      <c r="J64" s="149"/>
      <c r="K64" s="149"/>
      <c r="L64" s="149"/>
      <c r="M64" s="149"/>
      <c r="N64" s="149"/>
      <c r="O64" s="149"/>
      <c r="P64" s="195"/>
      <c r="Q64" s="149"/>
      <c r="R64" s="149"/>
      <c r="S64" s="149"/>
      <c r="T64" s="149"/>
      <c r="U64" s="55"/>
      <c r="V64" s="55"/>
      <c r="W64" s="55"/>
      <c r="X64" s="70"/>
      <c r="Y64" s="6"/>
    </row>
    <row r="65" spans="1:25" ht="46.5" thickBot="1" x14ac:dyDescent="0.4">
      <c r="A65" s="192"/>
      <c r="B65" s="155"/>
      <c r="C65" s="156" t="s">
        <v>29</v>
      </c>
      <c r="D65" s="174"/>
      <c r="E65" s="158">
        <f t="shared" ref="E65:X65" si="18">E14+E26+E50+E56+E58</f>
        <v>0</v>
      </c>
      <c r="F65" s="158">
        <f t="shared" si="18"/>
        <v>0</v>
      </c>
      <c r="G65" s="158">
        <f t="shared" si="18"/>
        <v>0</v>
      </c>
      <c r="H65" s="158">
        <f t="shared" si="18"/>
        <v>0</v>
      </c>
      <c r="I65" s="158">
        <f t="shared" si="18"/>
        <v>0</v>
      </c>
      <c r="J65" s="158">
        <f t="shared" si="18"/>
        <v>0</v>
      </c>
      <c r="K65" s="158">
        <f t="shared" si="18"/>
        <v>0</v>
      </c>
      <c r="L65" s="158">
        <f t="shared" si="18"/>
        <v>0</v>
      </c>
      <c r="M65" s="158">
        <f t="shared" si="18"/>
        <v>0</v>
      </c>
      <c r="N65" s="158">
        <f t="shared" si="18"/>
        <v>0</v>
      </c>
      <c r="O65" s="201">
        <f t="shared" si="18"/>
        <v>0</v>
      </c>
      <c r="P65" s="272">
        <f t="shared" si="18"/>
        <v>0</v>
      </c>
      <c r="Q65" s="267">
        <f t="shared" si="18"/>
        <v>0</v>
      </c>
      <c r="R65" s="267">
        <f t="shared" si="18"/>
        <v>0</v>
      </c>
      <c r="S65" s="267">
        <f t="shared" si="18"/>
        <v>0</v>
      </c>
      <c r="T65" s="267">
        <f t="shared" si="18"/>
        <v>0</v>
      </c>
      <c r="U65" s="273">
        <f t="shared" si="18"/>
        <v>0</v>
      </c>
      <c r="V65" s="273">
        <f t="shared" si="18"/>
        <v>0</v>
      </c>
      <c r="W65" s="273">
        <f t="shared" si="18"/>
        <v>0</v>
      </c>
      <c r="X65" s="274">
        <f t="shared" si="18"/>
        <v>0</v>
      </c>
      <c r="Y65" s="6"/>
    </row>
    <row r="66" spans="1:25" ht="23.25" x14ac:dyDescent="0.35">
      <c r="A66" s="143"/>
      <c r="B66" s="178"/>
      <c r="C66" s="179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37"/>
      <c r="V66" s="137"/>
      <c r="W66" s="137"/>
      <c r="X66" s="137"/>
      <c r="Y66" s="6"/>
    </row>
    <row r="67" spans="1:25" ht="23.25" x14ac:dyDescent="0.35">
      <c r="A67" s="143"/>
      <c r="B67" s="178"/>
      <c r="C67" s="179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37"/>
      <c r="V67" s="137"/>
      <c r="W67" s="137"/>
      <c r="X67" s="137"/>
      <c r="Y67" s="6"/>
    </row>
    <row r="68" spans="1:25" ht="15.75" customHeight="1" x14ac:dyDescent="0.35">
      <c r="A68" s="143"/>
      <c r="B68" s="182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138"/>
      <c r="V68" s="138"/>
      <c r="W68" s="138"/>
      <c r="X68" s="138"/>
      <c r="Y68" s="6"/>
    </row>
    <row r="69" spans="1:25" ht="15.75" customHeight="1" x14ac:dyDescent="0.35">
      <c r="A69" s="143"/>
      <c r="B69" s="182"/>
      <c r="C69" s="183"/>
      <c r="D69" s="183"/>
      <c r="E69" s="183"/>
      <c r="F69" s="183"/>
      <c r="G69" s="183"/>
      <c r="H69" s="183"/>
      <c r="I69" s="184"/>
      <c r="J69" s="184"/>
      <c r="K69" s="184"/>
      <c r="L69" s="184"/>
      <c r="M69" s="184"/>
      <c r="N69" s="184"/>
      <c r="O69" s="183"/>
      <c r="P69" s="183"/>
      <c r="Q69" s="183"/>
      <c r="R69" s="183"/>
      <c r="S69" s="183"/>
      <c r="T69" s="183"/>
      <c r="U69" s="138"/>
      <c r="V69" s="139"/>
      <c r="W69" s="139"/>
      <c r="X69" s="139"/>
      <c r="Y69" s="6"/>
    </row>
    <row r="70" spans="1:25" ht="27" customHeight="1" x14ac:dyDescent="0.35">
      <c r="A70" s="143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 t="s">
        <v>56</v>
      </c>
      <c r="N70" s="183"/>
      <c r="O70" s="183"/>
      <c r="P70" s="183"/>
      <c r="Q70" s="183"/>
      <c r="R70" s="183"/>
      <c r="S70" s="183"/>
      <c r="T70" s="183"/>
      <c r="U70" s="138"/>
      <c r="V70" s="138"/>
      <c r="W70" s="138"/>
      <c r="X70" s="138"/>
      <c r="Y70" s="6"/>
    </row>
    <row r="71" spans="1:25" ht="15" customHeight="1" x14ac:dyDescent="0.35">
      <c r="B71" s="12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26"/>
      <c r="T71" s="141"/>
      <c r="U71" s="141"/>
      <c r="V71" s="126"/>
      <c r="W71" s="142" t="s">
        <v>56</v>
      </c>
      <c r="X71" s="120"/>
      <c r="Y71" s="6"/>
    </row>
    <row r="72" spans="1:25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5" ht="18.75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3"/>
      <c r="V73" s="6"/>
      <c r="W73" s="5"/>
      <c r="X73" s="15"/>
    </row>
    <row r="74" spans="1:25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sheetProtection password="C783" sheet="1" formatCells="0" formatColumns="0" formatRows="0"/>
  <mergeCells count="16">
    <mergeCell ref="B1:X1"/>
    <mergeCell ref="V2:W3"/>
    <mergeCell ref="B3:C3"/>
    <mergeCell ref="D3:T3"/>
    <mergeCell ref="B7:T7"/>
    <mergeCell ref="D8:O8"/>
    <mergeCell ref="C68:T68"/>
    <mergeCell ref="B10:B12"/>
    <mergeCell ref="C10:C12"/>
    <mergeCell ref="D10:D12"/>
    <mergeCell ref="E10:E12"/>
    <mergeCell ref="F10:F12"/>
    <mergeCell ref="G10:G12"/>
    <mergeCell ref="J10:X1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29" fitToHeight="0" orientation="landscape" r:id="rId1"/>
  <headerFooter>
    <oddFooter>&amp;A&amp;RPage &amp;P</oddFooter>
  </headerFooter>
  <rowBreaks count="1" manualBreakCount="1">
    <brk id="49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32</vt:i4>
      </vt:variant>
    </vt:vector>
  </HeadingPairs>
  <TitlesOfParts>
    <vt:vector size="50" baseType="lpstr">
      <vt:lpstr>Dodatne upute</vt:lpstr>
      <vt:lpstr>Tab 1a</vt:lpstr>
      <vt:lpstr>Tab 1</vt:lpstr>
      <vt:lpstr>Kontrola</vt:lpstr>
      <vt:lpstr>Tab 2</vt:lpstr>
      <vt:lpstr>Tab 3</vt:lpstr>
      <vt:lpstr>Tab 4-PPN1</vt:lpstr>
      <vt:lpstr>Tab 4-PPN2</vt:lpstr>
      <vt:lpstr>Tab 4-PPN3</vt:lpstr>
      <vt:lpstr>Tab 4-PPN4</vt:lpstr>
      <vt:lpstr>Tab 4-PPN5</vt:lpstr>
      <vt:lpstr>Tab 4-PPN6</vt:lpstr>
      <vt:lpstr>Tab 4-PPN7</vt:lpstr>
      <vt:lpstr>Tab 4-PPN8</vt:lpstr>
      <vt:lpstr>Tab 4-PPN9</vt:lpstr>
      <vt:lpstr>Tab 4-PPN10</vt:lpstr>
      <vt:lpstr>Tab 4-PPN11</vt:lpstr>
      <vt:lpstr>Tabela 5</vt:lpstr>
      <vt:lpstr>'Dodatne upute'!Print_Area</vt:lpstr>
      <vt:lpstr>'Tab 1'!Print_Area</vt:lpstr>
      <vt:lpstr>'Tab 1a'!Print_Area</vt:lpstr>
      <vt:lpstr>'Tab 2'!Print_Area</vt:lpstr>
      <vt:lpstr>'Tab 3'!Print_Area</vt:lpstr>
      <vt:lpstr>'Tab 4-PPN1'!Print_Area</vt:lpstr>
      <vt:lpstr>'Tab 4-PPN10'!Print_Area</vt:lpstr>
      <vt:lpstr>'Tab 4-PPN11'!Print_Area</vt:lpstr>
      <vt:lpstr>'Tab 4-PPN2'!Print_Area</vt:lpstr>
      <vt:lpstr>'Tab 4-PPN3'!Print_Area</vt:lpstr>
      <vt:lpstr>'Tab 4-PPN4'!Print_Area</vt:lpstr>
      <vt:lpstr>'Tab 4-PPN5'!Print_Area</vt:lpstr>
      <vt:lpstr>'Tab 4-PPN6'!Print_Area</vt:lpstr>
      <vt:lpstr>'Tab 4-PPN7'!Print_Area</vt:lpstr>
      <vt:lpstr>'Tab 4-PPN8'!Print_Area</vt:lpstr>
      <vt:lpstr>'Tab 4-PPN9'!Print_Area</vt:lpstr>
      <vt:lpstr>'Tab 1'!Print_Titles</vt:lpstr>
      <vt:lpstr>'Tab 1a'!Print_Titles</vt:lpstr>
      <vt:lpstr>'Tab 2'!Print_Titles</vt:lpstr>
      <vt:lpstr>'Tab 3'!Print_Titles</vt:lpstr>
      <vt:lpstr>'Tab 4-PPN1'!Print_Titles</vt:lpstr>
      <vt:lpstr>'Tab 4-PPN10'!Print_Titles</vt:lpstr>
      <vt:lpstr>'Tab 4-PPN11'!Print_Titles</vt:lpstr>
      <vt:lpstr>'Tab 4-PPN2'!Print_Titles</vt:lpstr>
      <vt:lpstr>'Tab 4-PPN3'!Print_Titles</vt:lpstr>
      <vt:lpstr>'Tab 4-PPN4'!Print_Titles</vt:lpstr>
      <vt:lpstr>'Tab 4-PPN5'!Print_Titles</vt:lpstr>
      <vt:lpstr>'Tab 4-PPN6'!Print_Titles</vt:lpstr>
      <vt:lpstr>'Tab 4-PPN7'!Print_Titles</vt:lpstr>
      <vt:lpstr>'Tab 4-PPN8'!Print_Titles</vt:lpstr>
      <vt:lpstr>'Tab 4-PPN9'!Print_Titles</vt:lpstr>
      <vt:lpstr>'Tabela 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Nihada Hasic</cp:lastModifiedBy>
  <cp:lastPrinted>2020-08-11T07:25:10Z</cp:lastPrinted>
  <dcterms:created xsi:type="dcterms:W3CDTF">2012-12-10T09:23:30Z</dcterms:created>
  <dcterms:modified xsi:type="dcterms:W3CDTF">2022-04-20T11:47:18Z</dcterms:modified>
</cp:coreProperties>
</file>